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192.168.1.101\介護\＠＠施設パンフレット\特養・短期・保育パンフR3.8.1(負限変更に伴う）\"/>
    </mc:Choice>
  </mc:AlternateContent>
  <xr:revisionPtr revIDLastSave="0" documentId="13_ncr:1_{FB03C5C1-21B5-42F2-A4A1-E9FCA971C6B5}" xr6:coauthVersionLast="47" xr6:coauthVersionMax="47" xr10:uidLastSave="{00000000-0000-0000-0000-000000000000}"/>
  <bookViews>
    <workbookView xWindow="-120" yWindow="-120" windowWidth="19440" windowHeight="15000" tabRatio="608" activeTab="2" xr2:uid="{00000000-000D-0000-FFFF-FFFF00000000}"/>
  </bookViews>
  <sheets>
    <sheet name="１割負担料金表" sheetId="5" r:id="rId1"/>
    <sheet name="２割負担料金表" sheetId="6" r:id="rId2"/>
    <sheet name="３割負担料金表" sheetId="7" r:id="rId3"/>
    <sheet name="裏" sheetId="4" r:id="rId4"/>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20" i="7" l="1"/>
  <c r="K20" i="7"/>
  <c r="M20" i="7"/>
  <c r="E20" i="7"/>
  <c r="G20" i="7"/>
  <c r="G19" i="7"/>
  <c r="I19" i="7"/>
  <c r="K19" i="7"/>
  <c r="M19" i="7"/>
  <c r="E19" i="7"/>
  <c r="G21" i="6"/>
  <c r="I21" i="6"/>
  <c r="K21" i="6"/>
  <c r="M21" i="6"/>
  <c r="E21" i="6"/>
  <c r="G20" i="6"/>
  <c r="I20" i="6"/>
  <c r="K20" i="6"/>
  <c r="M20" i="6"/>
  <c r="E20" i="6"/>
  <c r="G21" i="5"/>
  <c r="I21" i="5"/>
  <c r="K21" i="5"/>
  <c r="M21" i="5"/>
  <c r="E21" i="5"/>
  <c r="G20" i="5"/>
  <c r="I20" i="5"/>
  <c r="K20" i="5"/>
  <c r="M20" i="5"/>
  <c r="E20" i="5"/>
  <c r="M19" i="5"/>
  <c r="M18" i="5"/>
  <c r="K19" i="5"/>
  <c r="K18" i="5"/>
  <c r="I19" i="5"/>
  <c r="I18" i="5"/>
  <c r="G19" i="5"/>
  <c r="G18" i="5"/>
  <c r="E19" i="5"/>
  <c r="E18" i="5"/>
  <c r="K22" i="5" l="1"/>
  <c r="E22" i="5"/>
  <c r="G22" i="5"/>
  <c r="M22" i="5"/>
  <c r="I22" i="5"/>
  <c r="G16" i="7"/>
  <c r="I16" i="7"/>
  <c r="K16" i="7"/>
  <c r="M16" i="7"/>
  <c r="E16" i="7"/>
  <c r="G15" i="7"/>
  <c r="I15" i="7"/>
  <c r="K15" i="7"/>
  <c r="M15" i="7"/>
  <c r="E15" i="7"/>
  <c r="G14" i="7"/>
  <c r="I14" i="7"/>
  <c r="K14" i="7"/>
  <c r="M14" i="7"/>
  <c r="E14" i="7"/>
  <c r="G13" i="7"/>
  <c r="I13" i="7"/>
  <c r="K13" i="7"/>
  <c r="M13" i="7"/>
  <c r="E13" i="7"/>
  <c r="G17" i="6"/>
  <c r="I17" i="6"/>
  <c r="K17" i="6"/>
  <c r="M17" i="6"/>
  <c r="E17" i="6"/>
  <c r="G15" i="6"/>
  <c r="I15" i="6"/>
  <c r="K15" i="6"/>
  <c r="M15" i="6"/>
  <c r="E15" i="6"/>
  <c r="G14" i="6"/>
  <c r="I14" i="6"/>
  <c r="K14" i="6"/>
  <c r="M14" i="6"/>
  <c r="E14" i="6"/>
  <c r="G16" i="6"/>
  <c r="I16" i="6"/>
  <c r="K16" i="6"/>
  <c r="M16" i="6"/>
  <c r="E16" i="6"/>
  <c r="M12" i="7" l="1"/>
  <c r="K12" i="7"/>
  <c r="I12" i="7"/>
  <c r="G12" i="7"/>
  <c r="E12" i="7"/>
  <c r="I13" i="6"/>
  <c r="K13" i="6"/>
  <c r="M13" i="6"/>
  <c r="G13" i="6"/>
  <c r="E13" i="6"/>
  <c r="M19" i="6" l="1"/>
  <c r="M18" i="6"/>
  <c r="I17" i="7"/>
  <c r="I18" i="7"/>
  <c r="K19" i="6"/>
  <c r="K18" i="6"/>
  <c r="K17" i="7"/>
  <c r="K18" i="7"/>
  <c r="G18" i="7"/>
  <c r="G17" i="7"/>
  <c r="E19" i="6"/>
  <c r="E18" i="6"/>
  <c r="I19" i="6"/>
  <c r="I18" i="6"/>
  <c r="G18" i="6"/>
  <c r="G19" i="6"/>
  <c r="E18" i="7"/>
  <c r="E17" i="7"/>
  <c r="M17" i="7"/>
  <c r="M18" i="7"/>
  <c r="G21" i="7" l="1"/>
  <c r="G22" i="6"/>
  <c r="M21" i="7"/>
  <c r="E22" i="6"/>
  <c r="K21" i="7"/>
  <c r="I21" i="7"/>
  <c r="I22" i="6"/>
  <c r="K22" i="6"/>
  <c r="M22" i="6"/>
  <c r="E21" i="7"/>
</calcChain>
</file>

<file path=xl/sharedStrings.xml><?xml version="1.0" encoding="utf-8"?>
<sst xmlns="http://schemas.openxmlformats.org/spreadsheetml/2006/main" count="212" uniqueCount="100">
  <si>
    <t>算定項目</t>
    <rPh sb="0" eb="2">
      <t>サンテイ</t>
    </rPh>
    <rPh sb="2" eb="4">
      <t>コウモク</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</si>
  <si>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</si>
  <si>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</si>
  <si>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</si>
  <si>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</si>
  <si>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</si>
  <si>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基本報酬</t>
    <rPh sb="0" eb="2">
      <t>キホン</t>
    </rPh>
    <rPh sb="2" eb="4">
      <t>ホウシュウ</t>
    </rPh>
    <phoneticPr fontId="1"/>
  </si>
  <si>
    <t>初期加算</t>
    <rPh sb="0" eb="2">
      <t>ショキ</t>
    </rPh>
    <rPh sb="2" eb="4">
      <t>カサン</t>
    </rPh>
    <phoneticPr fontId="1"/>
  </si>
  <si>
    <t>療養食加算</t>
    <rPh sb="0" eb="2">
      <t>リョウヨウ</t>
    </rPh>
    <rPh sb="2" eb="3">
      <t>ショク</t>
    </rPh>
    <rPh sb="3" eb="5">
      <t>カサン</t>
    </rPh>
    <phoneticPr fontId="1"/>
  </si>
  <si>
    <t>外泊時費用</t>
    <rPh sb="0" eb="2">
      <t>ガイハク</t>
    </rPh>
    <rPh sb="2" eb="3">
      <t>ジ</t>
    </rPh>
    <rPh sb="3" eb="5">
      <t>ヒヨウ</t>
    </rPh>
    <phoneticPr fontId="1"/>
  </si>
  <si>
    <t>看護体制加算Ⅰ</t>
    <rPh sb="0" eb="2">
      <t>カンゴ</t>
    </rPh>
    <rPh sb="2" eb="4">
      <t>タイセイ</t>
    </rPh>
    <rPh sb="4" eb="6">
      <t>カサン</t>
    </rPh>
    <phoneticPr fontId="1"/>
  </si>
  <si>
    <t>①</t>
    <phoneticPr fontId="1"/>
  </si>
  <si>
    <t>②</t>
    <phoneticPr fontId="1"/>
  </si>
  <si>
    <t>③</t>
    <phoneticPr fontId="1"/>
  </si>
  <si>
    <t>④</t>
    <phoneticPr fontId="1"/>
  </si>
  <si>
    <t>⑤</t>
    <phoneticPr fontId="1"/>
  </si>
  <si>
    <t>⑥</t>
    <phoneticPr fontId="1"/>
  </si>
  <si>
    <t>１段階</t>
    <rPh sb="1" eb="3">
      <t>ダンカイ</t>
    </rPh>
    <phoneticPr fontId="1"/>
  </si>
  <si>
    <t>２段階</t>
    <rPh sb="1" eb="3">
      <t>ダンカイ</t>
    </rPh>
    <phoneticPr fontId="1"/>
  </si>
  <si>
    <t>４段階</t>
    <rPh sb="1" eb="3">
      <t>ダンカイ</t>
    </rPh>
    <phoneticPr fontId="1"/>
  </si>
  <si>
    <t>食費［B］</t>
    <rPh sb="0" eb="2">
      <t>ショクヒ</t>
    </rPh>
    <phoneticPr fontId="1"/>
  </si>
  <si>
    <t>居住費［C］</t>
    <rPh sb="0" eb="3">
      <t>キョジュウヒ</t>
    </rPh>
    <phoneticPr fontId="1"/>
  </si>
  <si>
    <t>A</t>
    <phoneticPr fontId="1"/>
  </si>
  <si>
    <t>B</t>
    <phoneticPr fontId="1"/>
  </si>
  <si>
    <t>C</t>
    <phoneticPr fontId="1"/>
  </si>
  <si>
    <t>　　　　　　　　 　＋　　　　　　　　　　＋</t>
    <phoneticPr fontId="1"/>
  </si>
  <si>
    <t>＝</t>
    <phoneticPr fontId="1"/>
  </si>
  <si>
    <t xml:space="preserve">介護保険の給付対象とならないサービスの利用料金 </t>
    <phoneticPr fontId="1"/>
  </si>
  <si>
    <t>利用料金のお支払い方法</t>
    <rPh sb="0" eb="2">
      <t>リヨウ</t>
    </rPh>
    <rPh sb="2" eb="4">
      <t>リョウキン</t>
    </rPh>
    <rPh sb="6" eb="8">
      <t>シハラ</t>
    </rPh>
    <rPh sb="9" eb="11">
      <t>ホウホウ</t>
    </rPh>
    <phoneticPr fontId="1"/>
  </si>
  <si>
    <t>小計　　［A］</t>
    <rPh sb="0" eb="2">
      <t>ショウケイ</t>
    </rPh>
    <phoneticPr fontId="1"/>
  </si>
  <si>
    <t>⑦</t>
    <phoneticPr fontId="1"/>
  </si>
  <si>
    <t>⑧</t>
    <phoneticPr fontId="1"/>
  </si>
  <si>
    <t>その他加算</t>
    <rPh sb="2" eb="3">
      <t>タ</t>
    </rPh>
    <rPh sb="3" eb="5">
      <t>カサン</t>
    </rPh>
    <phoneticPr fontId="1"/>
  </si>
  <si>
    <t>経口維持加算Ⅰ</t>
    <rPh sb="0" eb="2">
      <t>ケイコウ</t>
    </rPh>
    <rPh sb="2" eb="4">
      <t>イジ</t>
    </rPh>
    <rPh sb="4" eb="6">
      <t>カサン</t>
    </rPh>
    <phoneticPr fontId="1"/>
  </si>
  <si>
    <t>400/月</t>
    <rPh sb="4" eb="5">
      <t>ツキ</t>
    </rPh>
    <phoneticPr fontId="1"/>
  </si>
  <si>
    <t>800/月</t>
    <rPh sb="4" eb="5">
      <t>ツキ</t>
    </rPh>
    <phoneticPr fontId="1"/>
  </si>
  <si>
    <t>看護体制加算Ⅱ</t>
    <rPh sb="0" eb="2">
      <t>カンゴ</t>
    </rPh>
    <rPh sb="2" eb="4">
      <t>タイセイ</t>
    </rPh>
    <rPh sb="4" eb="6">
      <t>カサン</t>
    </rPh>
    <phoneticPr fontId="1"/>
  </si>
  <si>
    <t>地域区分調整（２.７％）</t>
    <rPh sb="0" eb="2">
      <t>チイキ</t>
    </rPh>
    <rPh sb="2" eb="4">
      <t>クブン</t>
    </rPh>
    <rPh sb="4" eb="6">
      <t>チョウセイ</t>
    </rPh>
    <phoneticPr fontId="1"/>
  </si>
  <si>
    <t>介護職員処遇改善加算Ⅰ（８.３％）</t>
    <rPh sb="0" eb="2">
      <t>カイゴ</t>
    </rPh>
    <rPh sb="2" eb="4">
      <t>ショクイン</t>
    </rPh>
    <rPh sb="4" eb="6">
      <t>ショグウ</t>
    </rPh>
    <rPh sb="6" eb="8">
      <t>カイゼン</t>
    </rPh>
    <rPh sb="8" eb="10">
      <t>カサン</t>
    </rPh>
    <phoneticPr fontId="1"/>
  </si>
  <si>
    <r>
      <rPr>
        <b/>
        <sz val="10"/>
        <color theme="1"/>
        <rFont val="ＭＳ Ｐゴシック"/>
        <family val="3"/>
        <charset val="128"/>
        <scheme val="minor"/>
      </rPr>
      <t xml:space="preserve">合計金額（１日あたりの目安） </t>
    </r>
    <r>
      <rPr>
        <sz val="10"/>
        <color theme="1"/>
        <rFont val="ＭＳ Ｐゴシック"/>
        <family val="3"/>
        <charset val="128"/>
        <scheme val="minor"/>
      </rPr>
      <t>＝</t>
    </r>
    <rPh sb="0" eb="2">
      <t>ゴウケイ</t>
    </rPh>
    <rPh sb="2" eb="4">
      <t>キンガク</t>
    </rPh>
    <rPh sb="6" eb="7">
      <t>ニチ</t>
    </rPh>
    <rPh sb="11" eb="13">
      <t>メヤス</t>
    </rPh>
    <phoneticPr fontId="1"/>
  </si>
  <si>
    <t>看取り介護加算</t>
    <rPh sb="0" eb="2">
      <t>ミト</t>
    </rPh>
    <rPh sb="3" eb="5">
      <t>カイゴ</t>
    </rPh>
    <rPh sb="5" eb="7">
      <t>カサン</t>
    </rPh>
    <phoneticPr fontId="1"/>
  </si>
  <si>
    <t>〃</t>
    <phoneticPr fontId="1"/>
  </si>
  <si>
    <t>1,200/月</t>
    <rPh sb="6" eb="7">
      <t>ツキ</t>
    </rPh>
    <phoneticPr fontId="1"/>
  </si>
  <si>
    <t>　　死亡日30日前～4日前　　　144/日</t>
    <rPh sb="2" eb="5">
      <t>シボウビ</t>
    </rPh>
    <rPh sb="7" eb="8">
      <t>ヒ</t>
    </rPh>
    <rPh sb="8" eb="9">
      <t>マエ</t>
    </rPh>
    <rPh sb="11" eb="12">
      <t>ヒ</t>
    </rPh>
    <rPh sb="12" eb="13">
      <t>マエ</t>
    </rPh>
    <rPh sb="20" eb="21">
      <t>ヒ</t>
    </rPh>
    <phoneticPr fontId="1"/>
  </si>
  <si>
    <t>　　死亡日30日前～4日前　　　 288/日</t>
    <rPh sb="2" eb="5">
      <t>シボウビ</t>
    </rPh>
    <rPh sb="7" eb="8">
      <t>ヒ</t>
    </rPh>
    <rPh sb="8" eb="9">
      <t>マエ</t>
    </rPh>
    <rPh sb="11" eb="12">
      <t>ヒ</t>
    </rPh>
    <rPh sb="12" eb="13">
      <t>マエ</t>
    </rPh>
    <rPh sb="21" eb="22">
      <t>ヒ</t>
    </rPh>
    <phoneticPr fontId="1"/>
  </si>
  <si>
    <t>　　死亡日30日前～4日前　　　432/日</t>
    <rPh sb="2" eb="5">
      <t>シボウビ</t>
    </rPh>
    <rPh sb="7" eb="8">
      <t>ヒ</t>
    </rPh>
    <rPh sb="8" eb="9">
      <t>マエ</t>
    </rPh>
    <rPh sb="11" eb="12">
      <t>ヒ</t>
    </rPh>
    <rPh sb="12" eb="13">
      <t>マエ</t>
    </rPh>
    <rPh sb="20" eb="21">
      <t>ヒ</t>
    </rPh>
    <phoneticPr fontId="1"/>
  </si>
  <si>
    <t>介護職員特定処遇改善加算Ⅰ（２.７％）</t>
    <rPh sb="0" eb="2">
      <t>カイゴ</t>
    </rPh>
    <rPh sb="2" eb="4">
      <t>ショクイン</t>
    </rPh>
    <rPh sb="4" eb="6">
      <t>トクテイ</t>
    </rPh>
    <rPh sb="6" eb="8">
      <t>ショグウ</t>
    </rPh>
    <rPh sb="8" eb="10">
      <t>カイゼン</t>
    </rPh>
    <rPh sb="10" eb="12">
      <t>カサン</t>
    </rPh>
    <phoneticPr fontId="1"/>
  </si>
  <si>
    <t>＊その他加算にも⑧の８．３％、⑨の２．７％、⑩の２．７％がかかります。</t>
    <rPh sb="3" eb="4">
      <t>タ</t>
    </rPh>
    <rPh sb="4" eb="6">
      <t>カサン</t>
    </rPh>
    <phoneticPr fontId="1"/>
  </si>
  <si>
    <t>日常生活継続支援加算（Ⅱ）</t>
    <rPh sb="0" eb="10">
      <t>ニチジョウセイカツケイゾクシエンカサン</t>
    </rPh>
    <phoneticPr fontId="1"/>
  </si>
  <si>
    <t>夜勤職員配置加算Ⅱ</t>
    <rPh sb="0" eb="2">
      <t>ヤキン</t>
    </rPh>
    <rPh sb="2" eb="4">
      <t>ショクイン</t>
    </rPh>
    <rPh sb="4" eb="6">
      <t>ハイチ</t>
    </rPh>
    <rPh sb="6" eb="8">
      <t>カサン</t>
    </rPh>
    <phoneticPr fontId="1"/>
  </si>
  <si>
    <t>30/日</t>
    <rPh sb="3" eb="4">
      <t>ヒ</t>
    </rPh>
    <phoneticPr fontId="1"/>
  </si>
  <si>
    <t>246/日</t>
    <rPh sb="4" eb="5">
      <t>ヒ</t>
    </rPh>
    <phoneticPr fontId="1"/>
  </si>
  <si>
    <t>看取り介護加算　Ⅰ</t>
    <rPh sb="0" eb="2">
      <t>ミト</t>
    </rPh>
    <rPh sb="3" eb="5">
      <t>カイゴ</t>
    </rPh>
    <rPh sb="5" eb="7">
      <t>カサン</t>
    </rPh>
    <phoneticPr fontId="1"/>
  </si>
  <si>
    <t>　　死亡日45日前～31日前　　　72/日</t>
    <rPh sb="2" eb="5">
      <t>シボウビ</t>
    </rPh>
    <rPh sb="7" eb="8">
      <t>ヒ</t>
    </rPh>
    <rPh sb="8" eb="9">
      <t>マエ</t>
    </rPh>
    <rPh sb="12" eb="13">
      <t>ヒ</t>
    </rPh>
    <rPh sb="13" eb="14">
      <t>マエ</t>
    </rPh>
    <rPh sb="20" eb="21">
      <t>ヒ</t>
    </rPh>
    <phoneticPr fontId="1"/>
  </si>
  <si>
    <t>　　死亡日前々日～前日　　　  680/日</t>
    <rPh sb="2" eb="5">
      <t>シボウビ</t>
    </rPh>
    <rPh sb="5" eb="8">
      <t>ゼンゼンジツ</t>
    </rPh>
    <rPh sb="7" eb="8">
      <t>ヒ</t>
    </rPh>
    <rPh sb="9" eb="10">
      <t>マエ</t>
    </rPh>
    <rPh sb="10" eb="11">
      <t>ヒ</t>
    </rPh>
    <rPh sb="20" eb="21">
      <t>ヒ</t>
    </rPh>
    <phoneticPr fontId="1"/>
  </si>
  <si>
    <t>　　死亡日　　                  　1,280/日</t>
    <rPh sb="2" eb="5">
      <t>シボウビ</t>
    </rPh>
    <rPh sb="32" eb="33">
      <t>ヒ</t>
    </rPh>
    <phoneticPr fontId="1"/>
  </si>
  <si>
    <t>＊新型コロナウイルス感染症に対する特例評価として令和3年9月30日まで基本報酬に0.1％上乗せとなります。</t>
    <rPh sb="1" eb="3">
      <t>シンガタ</t>
    </rPh>
    <rPh sb="10" eb="13">
      <t>カンセンショウ</t>
    </rPh>
    <rPh sb="14" eb="15">
      <t>タイ</t>
    </rPh>
    <rPh sb="17" eb="21">
      <t>トクレイヒョウカ</t>
    </rPh>
    <rPh sb="24" eb="35">
      <t>レイワ3ネン9ガツ3</t>
    </rPh>
    <rPh sb="35" eb="39">
      <t>キホンホウシュウ</t>
    </rPh>
    <rPh sb="44" eb="46">
      <t>ウワノ</t>
    </rPh>
    <phoneticPr fontId="1"/>
  </si>
  <si>
    <t>＊その他加算にも⑥の８．３％、⑦の２．７％、⑧の２．７％がかかります。</t>
    <rPh sb="3" eb="4">
      <t>タ</t>
    </rPh>
    <rPh sb="4" eb="6">
      <t>カサン</t>
    </rPh>
    <phoneticPr fontId="1"/>
  </si>
  <si>
    <t>12/回（1食）＊1日3回を限度</t>
    <rPh sb="3" eb="4">
      <t>カイ</t>
    </rPh>
    <rPh sb="6" eb="7">
      <t>ショク</t>
    </rPh>
    <rPh sb="10" eb="11">
      <t>ニチ</t>
    </rPh>
    <rPh sb="12" eb="13">
      <t>カイ</t>
    </rPh>
    <rPh sb="14" eb="16">
      <t>ゲンド</t>
    </rPh>
    <phoneticPr fontId="1"/>
  </si>
  <si>
    <t>492/日</t>
    <rPh sb="4" eb="5">
      <t>ヒ</t>
    </rPh>
    <phoneticPr fontId="1"/>
  </si>
  <si>
    <t>　　死亡日45日前～31日前　　　144/日</t>
    <rPh sb="2" eb="5">
      <t>シボウビ</t>
    </rPh>
    <rPh sb="7" eb="8">
      <t>ヒ</t>
    </rPh>
    <rPh sb="8" eb="9">
      <t>マエ</t>
    </rPh>
    <rPh sb="12" eb="13">
      <t>ヒ</t>
    </rPh>
    <rPh sb="13" eb="14">
      <t>マエ</t>
    </rPh>
    <rPh sb="21" eb="22">
      <t>ヒ</t>
    </rPh>
    <phoneticPr fontId="1"/>
  </si>
  <si>
    <t>　　死亡日前々日～前日　　　1,360/日</t>
    <rPh sb="2" eb="5">
      <t>シボウビ</t>
    </rPh>
    <rPh sb="5" eb="8">
      <t>ゼンゼンジツ</t>
    </rPh>
    <rPh sb="9" eb="11">
      <t>ゼンジツ</t>
    </rPh>
    <rPh sb="20" eb="21">
      <t>ヒ</t>
    </rPh>
    <phoneticPr fontId="1"/>
  </si>
  <si>
    <t>　　死亡日　　                  　2，560/日</t>
    <rPh sb="2" eb="5">
      <t>シボウビ</t>
    </rPh>
    <rPh sb="32" eb="33">
      <t>ヒ</t>
    </rPh>
    <phoneticPr fontId="1"/>
  </si>
  <si>
    <t>6/回（1食）＊1日3回を限度</t>
    <rPh sb="2" eb="3">
      <t>カイ</t>
    </rPh>
    <phoneticPr fontId="1"/>
  </si>
  <si>
    <t>18/回（1食）＊1日3回を限度</t>
    <rPh sb="3" eb="4">
      <t>カイ</t>
    </rPh>
    <rPh sb="6" eb="7">
      <t>ショク</t>
    </rPh>
    <rPh sb="10" eb="11">
      <t>ニチ</t>
    </rPh>
    <rPh sb="12" eb="13">
      <t>カイ</t>
    </rPh>
    <rPh sb="14" eb="16">
      <t>ゲンド</t>
    </rPh>
    <phoneticPr fontId="1"/>
  </si>
  <si>
    <t>60/日</t>
    <rPh sb="3" eb="4">
      <t>ヒ</t>
    </rPh>
    <phoneticPr fontId="1"/>
  </si>
  <si>
    <t>90/日</t>
    <rPh sb="3" eb="4">
      <t>ヒ</t>
    </rPh>
    <phoneticPr fontId="1"/>
  </si>
  <si>
    <t>738/日</t>
    <rPh sb="4" eb="5">
      <t>ヒ</t>
    </rPh>
    <phoneticPr fontId="1"/>
  </si>
  <si>
    <t>　　死亡日45日前～31日前　　　216/日</t>
    <rPh sb="2" eb="5">
      <t>シボウビ</t>
    </rPh>
    <rPh sb="7" eb="8">
      <t>ヒ</t>
    </rPh>
    <rPh sb="8" eb="9">
      <t>マエ</t>
    </rPh>
    <rPh sb="12" eb="13">
      <t>ヒ</t>
    </rPh>
    <rPh sb="13" eb="14">
      <t>マエ</t>
    </rPh>
    <rPh sb="21" eb="22">
      <t>ヒ</t>
    </rPh>
    <phoneticPr fontId="1"/>
  </si>
  <si>
    <t>　　死亡日前々日～前日　　  2,040/日</t>
    <rPh sb="2" eb="5">
      <t>シボウビ</t>
    </rPh>
    <rPh sb="5" eb="8">
      <t>ゼンゼンジツ</t>
    </rPh>
    <rPh sb="7" eb="8">
      <t>ヒ</t>
    </rPh>
    <rPh sb="9" eb="10">
      <t>マエ</t>
    </rPh>
    <rPh sb="10" eb="11">
      <t>ヒ</t>
    </rPh>
    <rPh sb="21" eb="22">
      <t>ヒ</t>
    </rPh>
    <phoneticPr fontId="1"/>
  </si>
  <si>
    <t>　　死亡日　　                  　3,840/日</t>
    <rPh sb="2" eb="5">
      <t>シボウビ</t>
    </rPh>
    <rPh sb="32" eb="33">
      <t>ヒ</t>
    </rPh>
    <phoneticPr fontId="1"/>
  </si>
  <si>
    <t>口腔衛生管理加算　Ⅰ・Ⅱ</t>
    <rPh sb="0" eb="8">
      <t>コウクウエイセイカンリカサン</t>
    </rPh>
    <phoneticPr fontId="1"/>
  </si>
  <si>
    <t>（Ⅰ）　3/月　　（Ⅱ）13/月</t>
    <rPh sb="6" eb="7">
      <t>ツキ</t>
    </rPh>
    <rPh sb="15" eb="16">
      <t>ツキ</t>
    </rPh>
    <phoneticPr fontId="1"/>
  </si>
  <si>
    <t>（Ⅰ）　90/月　　（Ⅱ）　110/月</t>
    <rPh sb="7" eb="8">
      <t>ツキ</t>
    </rPh>
    <rPh sb="18" eb="19">
      <t>ツキ</t>
    </rPh>
    <phoneticPr fontId="1"/>
  </si>
  <si>
    <t>排せつ支援加算　Ⅰ・Ⅱ・Ⅲ</t>
    <rPh sb="0" eb="1">
      <t>ハイ</t>
    </rPh>
    <rPh sb="3" eb="5">
      <t>シエン</t>
    </rPh>
    <rPh sb="5" eb="7">
      <t>カサン</t>
    </rPh>
    <phoneticPr fontId="1"/>
  </si>
  <si>
    <t>（Ⅰ）10/月　（Ⅱ）15/月　（Ⅲ）20/月</t>
    <rPh sb="6" eb="7">
      <t>ツキ</t>
    </rPh>
    <rPh sb="14" eb="15">
      <t>ツキ</t>
    </rPh>
    <rPh sb="22" eb="23">
      <t>ツキ</t>
    </rPh>
    <phoneticPr fontId="1"/>
  </si>
  <si>
    <t>個別機能訓練加算　Ⅰ・Ⅱ</t>
    <rPh sb="0" eb="8">
      <t>コベツキノウクンレンカサン</t>
    </rPh>
    <phoneticPr fontId="1"/>
  </si>
  <si>
    <t>（Ⅰ）12/日　　（Ⅱ）20/月</t>
    <rPh sb="6" eb="7">
      <t>ヒ</t>
    </rPh>
    <rPh sb="15" eb="16">
      <t>ツキ</t>
    </rPh>
    <phoneticPr fontId="1"/>
  </si>
  <si>
    <t>若年性認知症入所者受入れ加算</t>
    <rPh sb="0" eb="2">
      <t>ジャクネン</t>
    </rPh>
    <rPh sb="2" eb="3">
      <t>セイ</t>
    </rPh>
    <rPh sb="3" eb="6">
      <t>ニンチショウ</t>
    </rPh>
    <rPh sb="6" eb="9">
      <t>ニュウショシャ</t>
    </rPh>
    <rPh sb="9" eb="11">
      <t>ウケイ</t>
    </rPh>
    <rPh sb="12" eb="14">
      <t>カサン</t>
    </rPh>
    <phoneticPr fontId="1"/>
  </si>
  <si>
    <t>120/日</t>
    <rPh sb="4" eb="5">
      <t>ヒ</t>
    </rPh>
    <phoneticPr fontId="1"/>
  </si>
  <si>
    <t>（Ⅰ）40/月　　（Ⅱ）50/月</t>
    <rPh sb="6" eb="7">
      <t>ツキ</t>
    </rPh>
    <rPh sb="15" eb="16">
      <t>ツキ</t>
    </rPh>
    <phoneticPr fontId="1"/>
  </si>
  <si>
    <t>＊その他加算において体制が整い次第順次適用とさせていただくものがあります。</t>
    <rPh sb="3" eb="6">
      <t>タカサン</t>
    </rPh>
    <rPh sb="10" eb="12">
      <t>タイセイ</t>
    </rPh>
    <rPh sb="17" eb="19">
      <t>ジュンジ</t>
    </rPh>
    <phoneticPr fontId="1"/>
  </si>
  <si>
    <t>科学的介護推進体制加算Ⅰ・Ⅱ</t>
    <rPh sb="0" eb="11">
      <t>カガクテキカイゴスイシンタイセイカサン</t>
    </rPh>
    <phoneticPr fontId="1"/>
  </si>
  <si>
    <t>（Ⅰ）80/月　　（Ⅱ）100/月</t>
    <rPh sb="6" eb="7">
      <t>ツキ</t>
    </rPh>
    <rPh sb="16" eb="17">
      <t>ツキ</t>
    </rPh>
    <phoneticPr fontId="1"/>
  </si>
  <si>
    <t>（Ⅰ）24/日　　（Ⅱ）40/月</t>
    <rPh sb="6" eb="7">
      <t>ヒ</t>
    </rPh>
    <rPh sb="15" eb="16">
      <t>ツキ</t>
    </rPh>
    <phoneticPr fontId="1"/>
  </si>
  <si>
    <t>（Ⅰ）20/月　（Ⅱ）30/月　（Ⅲ）40/月</t>
    <rPh sb="6" eb="7">
      <t>ツキ</t>
    </rPh>
    <rPh sb="14" eb="15">
      <t>ツキ</t>
    </rPh>
    <rPh sb="22" eb="23">
      <t>ツキ</t>
    </rPh>
    <phoneticPr fontId="1"/>
  </si>
  <si>
    <t>（Ⅰ）　6/月　　（Ⅱ）26/月</t>
    <rPh sb="6" eb="7">
      <t>ツキ</t>
    </rPh>
    <rPh sb="15" eb="16">
      <t>ツキ</t>
    </rPh>
    <phoneticPr fontId="1"/>
  </si>
  <si>
    <t>（Ⅰ）　180/月　　（Ⅱ）　220/月</t>
    <rPh sb="8" eb="9">
      <t>ツキ</t>
    </rPh>
    <rPh sb="19" eb="20">
      <t>ツキ</t>
    </rPh>
    <phoneticPr fontId="1"/>
  </si>
  <si>
    <t>240/日</t>
    <rPh sb="4" eb="5">
      <t>ヒ</t>
    </rPh>
    <phoneticPr fontId="1"/>
  </si>
  <si>
    <t>360/日</t>
    <rPh sb="4" eb="5">
      <t>ヒ</t>
    </rPh>
    <phoneticPr fontId="1"/>
  </si>
  <si>
    <t>（Ⅰ）120/月　　（Ⅱ）150/月</t>
    <rPh sb="7" eb="8">
      <t>ツキ</t>
    </rPh>
    <rPh sb="17" eb="18">
      <t>ツキ</t>
    </rPh>
    <phoneticPr fontId="1"/>
  </si>
  <si>
    <t>（Ⅰ）36/日　　（Ⅱ）60/月</t>
    <rPh sb="6" eb="7">
      <t>ヒ</t>
    </rPh>
    <rPh sb="15" eb="16">
      <t>ツキ</t>
    </rPh>
    <phoneticPr fontId="1"/>
  </si>
  <si>
    <t>（Ⅰ）30/月　（Ⅱ）45/月　（Ⅲ）60/月</t>
    <rPh sb="6" eb="7">
      <t>ツキ</t>
    </rPh>
    <rPh sb="14" eb="15">
      <t>ツキ</t>
    </rPh>
    <rPh sb="22" eb="23">
      <t>ツキ</t>
    </rPh>
    <phoneticPr fontId="1"/>
  </si>
  <si>
    <t>（Ⅰ）　9/月　　（Ⅱ）39/月</t>
    <rPh sb="6" eb="7">
      <t>ツキ</t>
    </rPh>
    <rPh sb="15" eb="16">
      <t>ツキ</t>
    </rPh>
    <phoneticPr fontId="1"/>
  </si>
  <si>
    <t>（Ⅰ）　270/月　　（Ⅱ）　330/月</t>
    <rPh sb="8" eb="9">
      <t>ツキ</t>
    </rPh>
    <rPh sb="19" eb="20">
      <t>ツキ</t>
    </rPh>
    <phoneticPr fontId="1"/>
  </si>
  <si>
    <t>褥そうマネジメント加算Ⅰ・Ⅱ</t>
    <rPh sb="0" eb="1">
      <t>ジョク</t>
    </rPh>
    <rPh sb="9" eb="11">
      <t>カサン</t>
    </rPh>
    <phoneticPr fontId="1"/>
  </si>
  <si>
    <t>３段階①</t>
    <rPh sb="1" eb="3">
      <t>ダンカイ</t>
    </rPh>
    <phoneticPr fontId="1"/>
  </si>
  <si>
    <t>３段階②</t>
    <rPh sb="1" eb="3">
      <t>ダンカイ</t>
    </rPh>
    <phoneticPr fontId="1"/>
  </si>
  <si>
    <t>介護職員等ベースアップ支援加算（１．６％）</t>
    <rPh sb="0" eb="5">
      <t>カイゴショクイントウ</t>
    </rPh>
    <rPh sb="11" eb="13">
      <t>シエン</t>
    </rPh>
    <rPh sb="13" eb="15">
      <t>カサン</t>
    </rPh>
    <phoneticPr fontId="1"/>
  </si>
  <si>
    <t>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</si>
</sst>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theme="1"/>
      <name val="HG丸ｺﾞｼｯｸM-PRO"/>
      <family val="3"/>
      <charset val="128"/>
    </font>
    <font>
      <sz val="11"/>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s>
  <fills count="6">
    <fill>
      <patternFill patternType="none"/>
    </fill>
    <fill>
      <patternFill patternType="gray125"/>
    </fill>
    <fill>
      <patternFill patternType="solid">
        <fgColor rgb="FFFEACEE"/>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54">
    <xf numFmtId="0" fontId="0" fillId="0" borderId="0" xfId="0">
      <alignment vertical="center"/>
    </xf>
    <xf numFmtId="0" fontId="3" fillId="0" borderId="0" xfId="0" applyFont="1">
      <alignment vertical="center"/>
    </xf>
    <xf numFmtId="0" fontId="5" fillId="0" borderId="0" xfId="0" applyFont="1" applyAlignment="1">
      <alignment vertical="center" textRotation="255"/>
    </xf>
    <xf numFmtId="0" fontId="5" fillId="0" borderId="0" xfId="0" applyFont="1">
      <alignment vertical="center"/>
    </xf>
    <xf numFmtId="0" fontId="5" fillId="0" borderId="6" xfId="0" applyFont="1" applyBorder="1" applyAlignment="1">
      <alignment horizontal="left" vertical="top"/>
    </xf>
    <xf numFmtId="0" fontId="5" fillId="0" borderId="5" xfId="0" applyFont="1" applyBorder="1">
      <alignment vertical="center"/>
    </xf>
    <xf numFmtId="0" fontId="5" fillId="0" borderId="5" xfId="0" applyFont="1" applyBorder="1" applyAlignment="1">
      <alignment horizontal="left" vertical="top"/>
    </xf>
    <xf numFmtId="0" fontId="5" fillId="0" borderId="7" xfId="0" applyFont="1" applyBorder="1">
      <alignment vertical="center"/>
    </xf>
    <xf numFmtId="0" fontId="2" fillId="0" borderId="1"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38" fontId="2" fillId="0" borderId="2" xfId="1" applyFont="1" applyBorder="1" applyAlignment="1">
      <alignment horizontal="center" vertical="center"/>
    </xf>
    <xf numFmtId="38" fontId="2" fillId="0" borderId="4" xfId="1" applyFont="1" applyBorder="1" applyAlignment="1">
      <alignment horizontal="center" vertical="center"/>
    </xf>
    <xf numFmtId="0" fontId="2" fillId="0" borderId="1" xfId="0" applyFont="1" applyBorder="1" applyAlignment="1">
      <alignment horizontal="center" vertical="center" shrinkToFi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38" fontId="2" fillId="0" borderId="2" xfId="1" applyFont="1" applyBorder="1" applyAlignment="1">
      <alignment horizontal="left" vertical="center"/>
    </xf>
    <xf numFmtId="38" fontId="2" fillId="0" borderId="3" xfId="1" applyFont="1" applyBorder="1" applyAlignment="1">
      <alignment horizontal="left" vertical="center"/>
    </xf>
    <xf numFmtId="38" fontId="2" fillId="0" borderId="4" xfId="1"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5" fillId="0" borderId="8" xfId="0" quotePrefix="1"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2" xfId="0" applyFont="1" applyBorder="1" applyAlignment="1">
      <alignment horizontal="left" vertical="center"/>
    </xf>
    <xf numFmtId="0" fontId="5" fillId="0" borderId="11" xfId="0" applyFont="1" applyBorder="1" applyAlignment="1">
      <alignment horizontal="lef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2" fillId="3" borderId="1" xfId="0" applyFont="1" applyFill="1" applyBorder="1" applyAlignment="1">
      <alignment horizontal="center" vertical="center"/>
    </xf>
    <xf numFmtId="38" fontId="2" fillId="0" borderId="1" xfId="1" applyFont="1" applyBorder="1" applyAlignment="1">
      <alignment horizontal="center" vertical="center"/>
    </xf>
    <xf numFmtId="0" fontId="2" fillId="4" borderId="1" xfId="0" applyFont="1" applyFill="1" applyBorder="1" applyAlignment="1">
      <alignment horizontal="center" vertical="center"/>
    </xf>
    <xf numFmtId="0" fontId="2" fillId="0" borderId="1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3" fillId="2" borderId="0" xfId="0" applyFont="1" applyFill="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5050"/>
      <color rgb="FFFEAC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png"/><Relationship Id="rId1" Type="http://schemas.openxmlformats.org/officeDocument/2006/relationships/image" Target="../media/image3.emf"/><Relationship Id="rId5" Type="http://schemas.openxmlformats.org/officeDocument/2006/relationships/image" Target="../media/image2.png"/><Relationship Id="rId4"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114299</xdr:rowOff>
    </xdr:from>
    <xdr:to>
      <xdr:col>13</xdr:col>
      <xdr:colOff>314324</xdr:colOff>
      <xdr:row>7</xdr:row>
      <xdr:rowOff>161925</xdr:rowOff>
    </xdr:to>
    <xdr:sp macro="" textlink="">
      <xdr:nvSpPr>
        <xdr:cNvPr id="4" name="Text Box 8">
          <a:extLst>
            <a:ext uri="{FF2B5EF4-FFF2-40B4-BE49-F238E27FC236}">
              <a16:creationId xmlns:a16="http://schemas.microsoft.com/office/drawing/2014/main" id="{B1896A14-EC83-432B-B561-BF5486508594}"/>
            </a:ext>
          </a:extLst>
        </xdr:cNvPr>
        <xdr:cNvSpPr txBox="1">
          <a:spLocks noChangeArrowheads="1"/>
        </xdr:cNvSpPr>
      </xdr:nvSpPr>
      <xdr:spPr bwMode="auto">
        <a:xfrm>
          <a:off x="228600" y="476249"/>
          <a:ext cx="6229349" cy="952501"/>
        </a:xfrm>
        <a:prstGeom prst="rect">
          <a:avLst/>
        </a:prstGeom>
        <a:solidFill>
          <a:srgbClr val="FFFFCC"/>
        </a:solidFill>
        <a:ln w="18000">
          <a:solidFill>
            <a:srgbClr val="FFCC00"/>
          </a:solidFill>
          <a:miter lim="800000"/>
          <a:headEnd/>
          <a:tailEnd/>
        </a:ln>
      </xdr:spPr>
      <xdr:txBody>
        <a:bodyPr vertOverflow="clip" wrap="square" lIns="72000" tIns="108000" rIns="72000" bIns="72000" anchor="ctr" upright="1"/>
        <a:lstStyle/>
        <a:p>
          <a:pPr rtl="0"/>
          <a:r>
            <a:rPr lang="ja-JP" altLang="ja-JP" sz="1050" b="0" i="0" baseline="0">
              <a:effectLst/>
              <a:latin typeface="HG創英角ﾎﾟｯﾌﾟ体" panose="040B0A09000000000000" pitchFamily="49" charset="-128"/>
              <a:ea typeface="HG創英角ﾎﾟｯﾌﾟ体" panose="040B0A09000000000000" pitchFamily="49" charset="-128"/>
              <a:cs typeface="+mn-cs"/>
            </a:rPr>
            <a:t> </a:t>
          </a:r>
          <a:r>
            <a:rPr lang="ja-JP" altLang="ja-JP" sz="1200" b="0" i="0" baseline="0">
              <a:effectLst/>
              <a:latin typeface="HG創英角ﾎﾟｯﾌﾟ体" panose="040B0A09000000000000" pitchFamily="49" charset="-128"/>
              <a:ea typeface="HG創英角ﾎﾟｯﾌﾟ体" panose="040B0A09000000000000" pitchFamily="49" charset="-128"/>
              <a:cs typeface="+mn-cs"/>
            </a:rPr>
            <a:t>下記料金表に従って､入居者の要介護度に応じたサービス利用料金から介護給付費額（介護保険負担割合証の割合に</a:t>
          </a:r>
          <a:r>
            <a:rPr lang="ja-JP" altLang="en-US" sz="1200" b="0" i="0" baseline="0">
              <a:effectLst/>
              <a:latin typeface="HG創英角ﾎﾟｯﾌﾟ体" panose="040B0A09000000000000" pitchFamily="49" charset="-128"/>
              <a:ea typeface="HG創英角ﾎﾟｯﾌﾟ体" panose="040B0A09000000000000" pitchFamily="49" charset="-128"/>
              <a:cs typeface="+mn-cs"/>
            </a:rPr>
            <a:t>よる</a:t>
          </a:r>
          <a:r>
            <a:rPr lang="ja-JP" altLang="ja-JP" sz="1200" b="0" i="0" baseline="0">
              <a:effectLst/>
              <a:latin typeface="HG創英角ﾎﾟｯﾌﾟ体" panose="040B0A09000000000000" pitchFamily="49" charset="-128"/>
              <a:ea typeface="HG創英角ﾎﾟｯﾌﾟ体" panose="040B0A09000000000000" pitchFamily="49" charset="-128"/>
              <a:cs typeface="+mn-cs"/>
            </a:rPr>
            <a:t>）を 除いた金額（自己負担額）と食事･居住に係る標準自己負担額の合計金額をお支払いいただきます。</a:t>
          </a:r>
          <a:endParaRPr lang="ja-JP" altLang="ja-JP" sz="1200">
            <a:effectLst/>
            <a:latin typeface="HG創英角ﾎﾟｯﾌﾟ体" panose="040B0A09000000000000" pitchFamily="49" charset="-128"/>
            <a:ea typeface="HG創英角ﾎﾟｯﾌﾟ体" panose="040B0A09000000000000" pitchFamily="49" charset="-128"/>
          </a:endParaRPr>
        </a:p>
      </xdr:txBody>
    </xdr:sp>
    <xdr:clientData/>
  </xdr:twoCellAnchor>
  <xdr:twoCellAnchor>
    <xdr:from>
      <xdr:col>0</xdr:col>
      <xdr:colOff>9525</xdr:colOff>
      <xdr:row>50</xdr:row>
      <xdr:rowOff>28574</xdr:rowOff>
    </xdr:from>
    <xdr:to>
      <xdr:col>14</xdr:col>
      <xdr:colOff>466725</xdr:colOff>
      <xdr:row>64</xdr:row>
      <xdr:rowOff>57150</xdr:rowOff>
    </xdr:to>
    <xdr:sp macro="" textlink="">
      <xdr:nvSpPr>
        <xdr:cNvPr id="5" name="Text Box 9">
          <a:extLst>
            <a:ext uri="{FF2B5EF4-FFF2-40B4-BE49-F238E27FC236}">
              <a16:creationId xmlns:a16="http://schemas.microsoft.com/office/drawing/2014/main" id="{6B691528-9213-49BE-943B-1B93BE2F9055}"/>
            </a:ext>
          </a:extLst>
        </xdr:cNvPr>
        <xdr:cNvSpPr txBox="1">
          <a:spLocks noChangeArrowheads="1"/>
        </xdr:cNvSpPr>
      </xdr:nvSpPr>
      <xdr:spPr bwMode="auto">
        <a:xfrm>
          <a:off x="9525" y="9020174"/>
          <a:ext cx="7029450" cy="1981201"/>
        </a:xfrm>
        <a:prstGeom prst="rect">
          <a:avLst/>
        </a:prstGeom>
        <a:noFill/>
        <a:ln w="14400">
          <a:solidFill>
            <a:srgbClr val="C0C0C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2000" tIns="72000" rIns="180000" bIns="0" anchor="ctr" upright="1"/>
        <a:lstStyle/>
        <a:p>
          <a:pPr algn="l" rtl="0">
            <a:lnSpc>
              <a:spcPts val="1000"/>
            </a:lnSpc>
            <a:defRPr sz="1000"/>
          </a:pPr>
          <a:r>
            <a:rPr lang="ja-JP" altLang="en-US" sz="900" b="1" i="0" u="none" strike="noStrike" baseline="0">
              <a:solidFill>
                <a:srgbClr val="FF0000"/>
              </a:solidFill>
              <a:latin typeface="ＭＳ 明朝" panose="02020609040205080304" pitchFamily="17" charset="-128"/>
              <a:ea typeface="ＭＳ 明朝" panose="02020609040205080304" pitchFamily="17" charset="-128"/>
            </a:rPr>
            <a:t>（第１段階とは）　</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 生活保護受給者</a:t>
          </a:r>
          <a:r>
            <a:rPr lang="ja-JP" altLang="ja-JP" sz="900" b="0" i="0" baseline="0">
              <a:effectLst/>
              <a:latin typeface="ＭＳ 明朝" panose="02020609040205080304" pitchFamily="17" charset="-128"/>
              <a:ea typeface="ＭＳ 明朝" panose="02020609040205080304" pitchFamily="17" charset="-128"/>
              <a:cs typeface="+mn-cs"/>
            </a:rPr>
            <a:t> </a:t>
          </a:r>
          <a:endParaRPr lang="ja-JP" altLang="en-US" sz="9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000"/>
            </a:lnSpc>
            <a:defRPr sz="1000"/>
          </a:pPr>
          <a:r>
            <a:rPr lang="ja-JP" altLang="en-US" sz="900" b="1" i="0" u="none" strike="noStrike" baseline="0">
              <a:solidFill>
                <a:srgbClr val="FF0000"/>
              </a:solidFill>
              <a:latin typeface="ＭＳ 明朝" panose="02020609040205080304" pitchFamily="17" charset="-128"/>
              <a:ea typeface="ＭＳ 明朝" panose="02020609040205080304" pitchFamily="17" charset="-128"/>
            </a:rPr>
            <a:t>（第２段階とは）　</a:t>
          </a:r>
          <a:r>
            <a:rPr lang="ja-JP" altLang="en-US" sz="900" b="0" i="0" u="none" strike="noStrike" baseline="0">
              <a:solidFill>
                <a:schemeClr val="tx1"/>
              </a:solidFill>
              <a:latin typeface="ＭＳ 明朝" panose="02020609040205080304" pitchFamily="17" charset="-128"/>
              <a:ea typeface="ＭＳ 明朝" panose="02020609040205080304" pitchFamily="17" charset="-128"/>
            </a:rPr>
            <a:t>… </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①世帯全員</a:t>
          </a:r>
          <a:r>
            <a:rPr lang="en-US" altLang="ja-JP" sz="9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世帯分離した配偶者を含む</a:t>
          </a:r>
          <a:r>
            <a:rPr lang="en-US" altLang="ja-JP" sz="9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が市町村民税非課税。</a:t>
          </a:r>
        </a:p>
        <a:p>
          <a:pPr algn="l" rtl="0">
            <a:lnSpc>
              <a:spcPts val="1100"/>
            </a:lnSpc>
            <a:defRPr sz="1000"/>
          </a:pP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 　　　　　　　　　  ②本人の年金収入額</a:t>
          </a:r>
          <a:r>
            <a:rPr lang="en-US" altLang="ja-JP" sz="9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その他の合計所得金額が年額</a:t>
          </a:r>
          <a:r>
            <a:rPr lang="en-US" altLang="ja-JP" sz="900" b="0" i="0" u="none" strike="noStrike" baseline="0">
              <a:solidFill>
                <a:srgbClr val="000000"/>
              </a:solidFill>
              <a:latin typeface="ＭＳ 明朝" panose="02020609040205080304" pitchFamily="17" charset="-128"/>
              <a:ea typeface="ＭＳ 明朝" panose="02020609040205080304" pitchFamily="17" charset="-128"/>
            </a:rPr>
            <a:t>80</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万円以下。かつ、預貯金等の合計が</a:t>
          </a:r>
          <a:r>
            <a:rPr lang="en-US" altLang="ja-JP" sz="900" b="0" i="0" u="none" strike="noStrike" baseline="0">
              <a:solidFill>
                <a:srgbClr val="000000"/>
              </a:solidFill>
              <a:latin typeface="ＭＳ 明朝" panose="02020609040205080304" pitchFamily="17" charset="-128"/>
              <a:ea typeface="ＭＳ 明朝" panose="02020609040205080304" pitchFamily="17" charset="-128"/>
            </a:rPr>
            <a:t>650</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万</a:t>
          </a:r>
          <a:endParaRPr lang="en-US" altLang="ja-JP" sz="9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100"/>
            </a:lnSpc>
            <a:defRPr sz="1000"/>
          </a:pPr>
          <a:r>
            <a:rPr lang="en-US" altLang="ja-JP" sz="900" b="0" i="0" u="none" strike="noStrike" baseline="0">
              <a:solidFill>
                <a:srgbClr val="000000"/>
              </a:solidFill>
              <a:latin typeface="ＭＳ 明朝" panose="02020609040205080304" pitchFamily="17" charset="-128"/>
              <a:ea typeface="ＭＳ 明朝" panose="02020609040205080304" pitchFamily="17" charset="-128"/>
            </a:rPr>
            <a:t>                </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　</a:t>
          </a:r>
          <a:r>
            <a:rPr lang="en-US" altLang="ja-JP" sz="900" b="0" i="0" u="none" strike="noStrike" baseline="0">
              <a:solidFill>
                <a:srgbClr val="000000"/>
              </a:solidFill>
              <a:latin typeface="ＭＳ 明朝" panose="02020609040205080304" pitchFamily="17" charset="-128"/>
              <a:ea typeface="ＭＳ 明朝" panose="02020609040205080304" pitchFamily="17" charset="-128"/>
            </a:rPr>
            <a:t> </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 （夫婦は</a:t>
          </a:r>
          <a:r>
            <a:rPr lang="en-US" altLang="ja-JP" sz="900" b="0" i="0" u="none" strike="noStrike" baseline="0">
              <a:solidFill>
                <a:srgbClr val="000000"/>
              </a:solidFill>
              <a:latin typeface="ＭＳ 明朝" panose="02020609040205080304" pitchFamily="17" charset="-128"/>
              <a:ea typeface="ＭＳ 明朝" panose="02020609040205080304" pitchFamily="17" charset="-128"/>
            </a:rPr>
            <a:t>1650</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万円）以下。</a:t>
          </a:r>
        </a:p>
        <a:p>
          <a:pPr rtl="0"/>
          <a:r>
            <a:rPr lang="ja-JP" altLang="en-US" sz="900" b="1" i="0" u="none" strike="noStrike" baseline="0">
              <a:solidFill>
                <a:srgbClr val="FF0000"/>
              </a:solidFill>
              <a:latin typeface="ＭＳ 明朝" panose="02020609040205080304" pitchFamily="17" charset="-128"/>
              <a:ea typeface="ＭＳ 明朝" panose="02020609040205080304" pitchFamily="17" charset="-128"/>
            </a:rPr>
            <a:t>（第３段階①とは）</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 ①世帯全員</a:t>
          </a:r>
          <a:r>
            <a:rPr lang="en-US" altLang="ja-JP" sz="9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世帯を分離している配偶者を含む</a:t>
          </a:r>
          <a:r>
            <a:rPr lang="en-US" altLang="ja-JP" sz="9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が市町村民税非課税。</a:t>
          </a:r>
          <a:endParaRPr lang="en-US" altLang="ja-JP" sz="900" b="0" i="0" u="none" strike="noStrike" baseline="0">
            <a:solidFill>
              <a:srgbClr val="000000"/>
            </a:solidFill>
            <a:latin typeface="ＭＳ 明朝" panose="02020609040205080304" pitchFamily="17" charset="-128"/>
            <a:ea typeface="ＭＳ 明朝" panose="02020609040205080304" pitchFamily="17" charset="-128"/>
          </a:endParaRPr>
        </a:p>
        <a:p>
          <a:pPr rtl="0"/>
          <a:r>
            <a:rPr lang="ja-JP" altLang="en-US" sz="900" b="0" i="0" u="none" strike="noStrike" baseline="0">
              <a:solidFill>
                <a:srgbClr val="000000"/>
              </a:solidFill>
              <a:effectLst/>
              <a:latin typeface="ＭＳ 明朝" panose="02020609040205080304" pitchFamily="17" charset="-128"/>
              <a:ea typeface="ＭＳ 明朝" panose="02020609040205080304" pitchFamily="17" charset="-128"/>
            </a:rPr>
            <a:t>　　　　　　　　　　 ②本人の年金収入額</a:t>
          </a:r>
          <a:r>
            <a:rPr lang="en-US" altLang="ja-JP" sz="900" b="0" i="0" u="none" strike="noStrike" baseline="0">
              <a:solidFill>
                <a:srgbClr val="000000"/>
              </a:solidFill>
              <a:effectLst/>
              <a:latin typeface="ＭＳ 明朝" panose="02020609040205080304" pitchFamily="17" charset="-128"/>
              <a:ea typeface="ＭＳ 明朝" panose="02020609040205080304" pitchFamily="17" charset="-128"/>
            </a:rPr>
            <a:t>+</a:t>
          </a:r>
          <a:r>
            <a:rPr lang="ja-JP" altLang="en-US" sz="900" b="0" i="0" u="none" strike="noStrike" baseline="0">
              <a:solidFill>
                <a:srgbClr val="000000"/>
              </a:solidFill>
              <a:effectLst/>
              <a:latin typeface="ＭＳ 明朝" panose="02020609040205080304" pitchFamily="17" charset="-128"/>
              <a:ea typeface="ＭＳ 明朝" panose="02020609040205080304" pitchFamily="17" charset="-128"/>
            </a:rPr>
            <a:t>その他の合計所得金額が年間</a:t>
          </a:r>
          <a:r>
            <a:rPr lang="en-US" altLang="ja-JP" sz="900" b="0" i="0" u="none" strike="noStrike" baseline="0">
              <a:solidFill>
                <a:srgbClr val="000000"/>
              </a:solidFill>
              <a:effectLst/>
              <a:latin typeface="ＭＳ 明朝" panose="02020609040205080304" pitchFamily="17" charset="-128"/>
              <a:ea typeface="ＭＳ 明朝" panose="02020609040205080304" pitchFamily="17" charset="-128"/>
            </a:rPr>
            <a:t>80</a:t>
          </a:r>
          <a:r>
            <a:rPr lang="ja-JP" altLang="en-US" sz="900" b="0" i="0" u="none" strike="noStrike" baseline="0">
              <a:solidFill>
                <a:srgbClr val="000000"/>
              </a:solidFill>
              <a:effectLst/>
              <a:latin typeface="ＭＳ 明朝" panose="02020609040205080304" pitchFamily="17" charset="-128"/>
              <a:ea typeface="ＭＳ 明朝" panose="02020609040205080304" pitchFamily="17" charset="-128"/>
            </a:rPr>
            <a:t>万円超</a:t>
          </a:r>
          <a:r>
            <a:rPr lang="en-US" altLang="ja-JP" sz="900" b="0" i="0" u="none" strike="noStrike" baseline="0">
              <a:solidFill>
                <a:srgbClr val="000000"/>
              </a:solidFill>
              <a:effectLst/>
              <a:latin typeface="ＭＳ 明朝" panose="02020609040205080304" pitchFamily="17" charset="-128"/>
              <a:ea typeface="ＭＳ 明朝" panose="02020609040205080304" pitchFamily="17" charset="-128"/>
            </a:rPr>
            <a:t>120</a:t>
          </a:r>
          <a:r>
            <a:rPr lang="ja-JP" altLang="en-US" sz="900" b="0" i="0" u="none" strike="noStrike" baseline="0">
              <a:solidFill>
                <a:srgbClr val="000000"/>
              </a:solidFill>
              <a:effectLst/>
              <a:latin typeface="ＭＳ 明朝" panose="02020609040205080304" pitchFamily="17" charset="-128"/>
              <a:ea typeface="ＭＳ 明朝" panose="02020609040205080304" pitchFamily="17" charset="-128"/>
            </a:rPr>
            <a:t>万円以下。かつ、預貯金等の</a:t>
          </a:r>
          <a:endParaRPr lang="en-US" altLang="ja-JP" sz="900" b="0" i="0" u="none" strike="noStrike" baseline="0">
            <a:solidFill>
              <a:srgbClr val="000000"/>
            </a:solidFill>
            <a:effectLst/>
            <a:latin typeface="ＭＳ 明朝" panose="02020609040205080304" pitchFamily="17" charset="-128"/>
            <a:ea typeface="ＭＳ 明朝" panose="02020609040205080304" pitchFamily="17" charset="-128"/>
          </a:endParaRPr>
        </a:p>
        <a:p>
          <a:pPr rtl="0"/>
          <a:r>
            <a:rPr lang="en-US" altLang="ja-JP" sz="900" b="0" i="0" u="none" strike="noStrike" baseline="0">
              <a:solidFill>
                <a:srgbClr val="000000"/>
              </a:solidFill>
              <a:effectLst/>
              <a:latin typeface="ＭＳ 明朝" panose="02020609040205080304" pitchFamily="17" charset="-128"/>
              <a:ea typeface="ＭＳ 明朝" panose="02020609040205080304" pitchFamily="17" charset="-128"/>
            </a:rPr>
            <a:t>                     </a:t>
          </a:r>
          <a:r>
            <a:rPr lang="ja-JP" altLang="en-US" sz="900" b="0" i="0" u="none" strike="noStrike" baseline="0">
              <a:solidFill>
                <a:srgbClr val="000000"/>
              </a:solidFill>
              <a:effectLst/>
              <a:latin typeface="ＭＳ 明朝" panose="02020609040205080304" pitchFamily="17" charset="-128"/>
              <a:ea typeface="ＭＳ 明朝" panose="02020609040205080304" pitchFamily="17" charset="-128"/>
            </a:rPr>
            <a:t>合計が</a:t>
          </a:r>
          <a:r>
            <a:rPr lang="en-US" altLang="ja-JP" sz="900" b="0" i="0" u="none" strike="noStrike" baseline="0">
              <a:solidFill>
                <a:srgbClr val="000000"/>
              </a:solidFill>
              <a:effectLst/>
              <a:latin typeface="ＭＳ 明朝" panose="02020609040205080304" pitchFamily="17" charset="-128"/>
              <a:ea typeface="ＭＳ 明朝" panose="02020609040205080304" pitchFamily="17" charset="-128"/>
            </a:rPr>
            <a:t>550</a:t>
          </a:r>
          <a:r>
            <a:rPr lang="ja-JP" altLang="en-US" sz="900" b="0" i="0" u="none" strike="noStrike" baseline="0">
              <a:solidFill>
                <a:srgbClr val="000000"/>
              </a:solidFill>
              <a:effectLst/>
              <a:latin typeface="ＭＳ 明朝" panose="02020609040205080304" pitchFamily="17" charset="-128"/>
              <a:ea typeface="ＭＳ 明朝" panose="02020609040205080304" pitchFamily="17" charset="-128"/>
            </a:rPr>
            <a:t>万円（夫婦は</a:t>
          </a:r>
          <a:r>
            <a:rPr lang="en-US" altLang="ja-JP" sz="900" b="0" i="0" u="none" strike="noStrike" baseline="0">
              <a:solidFill>
                <a:srgbClr val="000000"/>
              </a:solidFill>
              <a:effectLst/>
              <a:latin typeface="ＭＳ 明朝" panose="02020609040205080304" pitchFamily="17" charset="-128"/>
              <a:ea typeface="ＭＳ 明朝" panose="02020609040205080304" pitchFamily="17" charset="-128"/>
            </a:rPr>
            <a:t>1550</a:t>
          </a:r>
          <a:r>
            <a:rPr lang="ja-JP" altLang="en-US" sz="900" b="0" i="0" u="none" strike="noStrike" baseline="0">
              <a:solidFill>
                <a:srgbClr val="000000"/>
              </a:solidFill>
              <a:effectLst/>
              <a:latin typeface="ＭＳ 明朝" panose="02020609040205080304" pitchFamily="17" charset="-128"/>
              <a:ea typeface="ＭＳ 明朝" panose="02020609040205080304" pitchFamily="17" charset="-128"/>
            </a:rPr>
            <a:t>万円）以下。</a:t>
          </a:r>
          <a:endParaRPr lang="en-US" altLang="ja-JP" sz="900" b="0" i="0" u="none" strike="noStrike" baseline="0">
            <a:solidFill>
              <a:srgbClr val="000000"/>
            </a:solidFill>
            <a:effectLst/>
            <a:latin typeface="ＭＳ 明朝" panose="02020609040205080304" pitchFamily="17" charset="-128"/>
            <a:ea typeface="ＭＳ 明朝" panose="02020609040205080304" pitchFamily="17" charset="-128"/>
          </a:endParaRPr>
        </a:p>
        <a:p>
          <a:pPr rtl="0"/>
          <a:r>
            <a:rPr lang="ja-JP" altLang="ja-JP" sz="900" b="1" i="0" baseline="0">
              <a:solidFill>
                <a:srgbClr val="FF0000"/>
              </a:solidFill>
              <a:effectLst/>
              <a:latin typeface="ＭＳ 明朝" panose="02020609040205080304" pitchFamily="17" charset="-128"/>
              <a:ea typeface="ＭＳ 明朝" panose="02020609040205080304" pitchFamily="17" charset="-128"/>
              <a:cs typeface="+mn-cs"/>
            </a:rPr>
            <a:t>（第３段階</a:t>
          </a:r>
          <a:r>
            <a:rPr lang="ja-JP" altLang="en-US" sz="900" b="1" i="0" baseline="0">
              <a:solidFill>
                <a:srgbClr val="FF0000"/>
              </a:solidFill>
              <a:effectLst/>
              <a:latin typeface="ＭＳ 明朝" panose="02020609040205080304" pitchFamily="17" charset="-128"/>
              <a:ea typeface="ＭＳ 明朝" panose="02020609040205080304" pitchFamily="17" charset="-128"/>
              <a:cs typeface="+mn-cs"/>
            </a:rPr>
            <a:t>②</a:t>
          </a:r>
          <a:r>
            <a:rPr lang="ja-JP" altLang="ja-JP" sz="900" b="1" i="0" baseline="0">
              <a:solidFill>
                <a:srgbClr val="FF0000"/>
              </a:solidFill>
              <a:effectLst/>
              <a:latin typeface="ＭＳ 明朝" panose="02020609040205080304" pitchFamily="17" charset="-128"/>
              <a:ea typeface="ＭＳ 明朝" panose="02020609040205080304" pitchFamily="17" charset="-128"/>
              <a:cs typeface="+mn-cs"/>
            </a:rPr>
            <a:t>とは）</a:t>
          </a:r>
          <a:r>
            <a:rPr lang="ja-JP" altLang="ja-JP" sz="900" b="0" i="0" baseline="0">
              <a:effectLst/>
              <a:latin typeface="ＭＳ 明朝" panose="02020609040205080304" pitchFamily="17" charset="-128"/>
              <a:ea typeface="ＭＳ 明朝" panose="02020609040205080304" pitchFamily="17" charset="-128"/>
              <a:cs typeface="+mn-cs"/>
            </a:rPr>
            <a:t>… </a:t>
          </a:r>
          <a:r>
            <a:rPr lang="ja-JP" altLang="en-US" sz="900" b="0" i="0" baseline="0">
              <a:effectLst/>
              <a:latin typeface="ＭＳ 明朝" panose="02020609040205080304" pitchFamily="17" charset="-128"/>
              <a:ea typeface="ＭＳ 明朝" panose="02020609040205080304" pitchFamily="17" charset="-128"/>
              <a:cs typeface="+mn-cs"/>
            </a:rPr>
            <a:t>①世帯全員（世帯を分離している配偶者を含む）が市民税非課税。</a:t>
          </a:r>
          <a:endParaRPr lang="en-US" altLang="ja-JP" sz="900" b="0" i="0" baseline="0">
            <a:effectLst/>
            <a:latin typeface="ＭＳ 明朝" panose="02020609040205080304" pitchFamily="17" charset="-128"/>
            <a:ea typeface="ＭＳ 明朝" panose="02020609040205080304" pitchFamily="17" charset="-128"/>
            <a:cs typeface="+mn-cs"/>
          </a:endParaRPr>
        </a:p>
        <a:p>
          <a:pPr rtl="0"/>
          <a:r>
            <a:rPr lang="ja-JP" altLang="en-US" sz="900" b="0" i="0" baseline="0">
              <a:effectLst/>
              <a:latin typeface="ＭＳ 明朝" panose="02020609040205080304" pitchFamily="17" charset="-128"/>
              <a:ea typeface="ＭＳ 明朝" panose="02020609040205080304" pitchFamily="17" charset="-128"/>
              <a:cs typeface="+mn-cs"/>
            </a:rPr>
            <a:t>　　　　　　　　　　 ②本人の年金収入額</a:t>
          </a:r>
          <a:r>
            <a:rPr lang="en-US" altLang="ja-JP" sz="900" b="0" i="0" baseline="0">
              <a:effectLst/>
              <a:latin typeface="ＭＳ 明朝" panose="02020609040205080304" pitchFamily="17" charset="-128"/>
              <a:ea typeface="ＭＳ 明朝" panose="02020609040205080304" pitchFamily="17" charset="-128"/>
              <a:cs typeface="+mn-cs"/>
            </a:rPr>
            <a:t>+</a:t>
          </a:r>
          <a:r>
            <a:rPr lang="ja-JP" altLang="en-US" sz="900" b="0" i="0" baseline="0">
              <a:effectLst/>
              <a:latin typeface="ＭＳ 明朝" panose="02020609040205080304" pitchFamily="17" charset="-128"/>
              <a:ea typeface="ＭＳ 明朝" panose="02020609040205080304" pitchFamily="17" charset="-128"/>
              <a:cs typeface="+mn-cs"/>
            </a:rPr>
            <a:t>その他の合計所得金額が年間</a:t>
          </a:r>
          <a:r>
            <a:rPr lang="en-US" altLang="ja-JP" sz="900" b="0" i="0" baseline="0">
              <a:effectLst/>
              <a:latin typeface="ＭＳ 明朝" panose="02020609040205080304" pitchFamily="17" charset="-128"/>
              <a:ea typeface="ＭＳ 明朝" panose="02020609040205080304" pitchFamily="17" charset="-128"/>
              <a:cs typeface="+mn-cs"/>
            </a:rPr>
            <a:t>120</a:t>
          </a:r>
          <a:r>
            <a:rPr lang="ja-JP" altLang="en-US" sz="900" b="0" i="0" baseline="0">
              <a:effectLst/>
              <a:latin typeface="ＭＳ 明朝" panose="02020609040205080304" pitchFamily="17" charset="-128"/>
              <a:ea typeface="ＭＳ 明朝" panose="02020609040205080304" pitchFamily="17" charset="-128"/>
              <a:cs typeface="+mn-cs"/>
            </a:rPr>
            <a:t>万円超。かつ、貯金等の合計が</a:t>
          </a:r>
          <a:r>
            <a:rPr lang="en-US" altLang="ja-JP" sz="900" b="0" i="0" baseline="0">
              <a:effectLst/>
              <a:latin typeface="ＭＳ 明朝" panose="02020609040205080304" pitchFamily="17" charset="-128"/>
              <a:ea typeface="ＭＳ 明朝" panose="02020609040205080304" pitchFamily="17" charset="-128"/>
              <a:cs typeface="+mn-cs"/>
            </a:rPr>
            <a:t>500</a:t>
          </a:r>
          <a:r>
            <a:rPr lang="ja-JP" altLang="en-US" sz="900" b="0" i="0" baseline="0">
              <a:effectLst/>
              <a:latin typeface="ＭＳ 明朝" panose="02020609040205080304" pitchFamily="17" charset="-128"/>
              <a:ea typeface="ＭＳ 明朝" panose="02020609040205080304" pitchFamily="17" charset="-128"/>
              <a:cs typeface="+mn-cs"/>
            </a:rPr>
            <a:t>万円</a:t>
          </a:r>
          <a:endParaRPr lang="en-US" altLang="ja-JP" sz="900" b="0" i="0" baseline="0">
            <a:effectLst/>
            <a:latin typeface="ＭＳ 明朝" panose="02020609040205080304" pitchFamily="17" charset="-128"/>
            <a:ea typeface="ＭＳ 明朝" panose="02020609040205080304" pitchFamily="17" charset="-128"/>
            <a:cs typeface="+mn-cs"/>
          </a:endParaRPr>
        </a:p>
        <a:p>
          <a:pPr rtl="0"/>
          <a:r>
            <a:rPr lang="ja-JP" altLang="en-US" sz="900" b="0" i="0" baseline="0">
              <a:effectLst/>
              <a:latin typeface="ＭＳ 明朝" panose="02020609040205080304" pitchFamily="17" charset="-128"/>
              <a:ea typeface="ＭＳ 明朝" panose="02020609040205080304" pitchFamily="17" charset="-128"/>
              <a:cs typeface="+mn-cs"/>
            </a:rPr>
            <a:t>　　　　　　　　　　（夫婦は</a:t>
          </a:r>
          <a:r>
            <a:rPr lang="en-US" altLang="ja-JP" sz="900" b="0" i="0" baseline="0">
              <a:effectLst/>
              <a:latin typeface="ＭＳ 明朝" panose="02020609040205080304" pitchFamily="17" charset="-128"/>
              <a:ea typeface="ＭＳ 明朝" panose="02020609040205080304" pitchFamily="17" charset="-128"/>
              <a:cs typeface="+mn-cs"/>
            </a:rPr>
            <a:t>1500</a:t>
          </a:r>
          <a:r>
            <a:rPr lang="ja-JP" altLang="en-US" sz="900" b="0" i="0" baseline="0">
              <a:effectLst/>
              <a:latin typeface="ＭＳ 明朝" panose="02020609040205080304" pitchFamily="17" charset="-128"/>
              <a:ea typeface="ＭＳ 明朝" panose="02020609040205080304" pitchFamily="17" charset="-128"/>
              <a:cs typeface="+mn-cs"/>
            </a:rPr>
            <a:t>万円）以下。</a:t>
          </a:r>
          <a:endParaRPr lang="ja-JP" altLang="ja-JP" sz="900" b="0">
            <a:effectLst/>
            <a:latin typeface="ＭＳ 明朝" panose="02020609040205080304" pitchFamily="17" charset="-128"/>
            <a:ea typeface="ＭＳ 明朝" panose="02020609040205080304" pitchFamily="17" charset="-128"/>
          </a:endParaRPr>
        </a:p>
        <a:p>
          <a:pPr algn="l" rtl="0">
            <a:lnSpc>
              <a:spcPts val="900"/>
            </a:lnSpc>
            <a:defRPr sz="1000"/>
          </a:pPr>
          <a:r>
            <a:rPr lang="ja-JP" altLang="en-US" sz="900" b="0" i="0" u="none" strike="noStrike" baseline="0">
              <a:solidFill>
                <a:srgbClr val="00CC00"/>
              </a:solidFill>
              <a:latin typeface="ＭＳ 明朝" panose="02020609040205080304" pitchFamily="17" charset="-128"/>
              <a:ea typeface="ＭＳ 明朝" panose="02020609040205080304" pitchFamily="17" charset="-128"/>
            </a:rPr>
            <a:t> </a:t>
          </a:r>
          <a:r>
            <a:rPr lang="ja-JP" altLang="en-US" sz="850" b="1" i="0" u="none" strike="noStrike" baseline="0">
              <a:solidFill>
                <a:srgbClr val="00CC00"/>
              </a:solidFill>
              <a:latin typeface="ＭＳ 明朝" panose="02020609040205080304" pitchFamily="17" charset="-128"/>
              <a:ea typeface="ＭＳ 明朝" panose="02020609040205080304" pitchFamily="17" charset="-128"/>
            </a:rPr>
            <a:t>※上記以外の方(本人が市町村民税非課税でも世帯の中に市町村民税課税者がいる方を含みます)は､表の｢４段階｣の料金です｡</a:t>
          </a:r>
          <a:endParaRPr lang="ja-JP" altLang="en-US" sz="850" b="1">
            <a:latin typeface="ＭＳ 明朝" panose="02020609040205080304" pitchFamily="17" charset="-128"/>
            <a:ea typeface="ＭＳ 明朝" panose="02020609040205080304" pitchFamily="17" charset="-128"/>
          </a:endParaRPr>
        </a:p>
      </xdr:txBody>
    </xdr:sp>
    <xdr:clientData/>
  </xdr:twoCellAnchor>
  <xdr:twoCellAnchor>
    <xdr:from>
      <xdr:col>0</xdr:col>
      <xdr:colOff>104776</xdr:colOff>
      <xdr:row>8</xdr:row>
      <xdr:rowOff>104774</xdr:rowOff>
    </xdr:from>
    <xdr:to>
      <xdr:col>7</xdr:col>
      <xdr:colOff>419100</xdr:colOff>
      <xdr:row>10</xdr:row>
      <xdr:rowOff>116478</xdr:rowOff>
    </xdr:to>
    <xdr:grpSp>
      <xdr:nvGrpSpPr>
        <xdr:cNvPr id="6" name="グループ化 5">
          <a:extLst>
            <a:ext uri="{FF2B5EF4-FFF2-40B4-BE49-F238E27FC236}">
              <a16:creationId xmlns:a16="http://schemas.microsoft.com/office/drawing/2014/main" id="{E4ED4658-8E9E-4133-843C-05B4FA405325}"/>
            </a:ext>
          </a:extLst>
        </xdr:cNvPr>
        <xdr:cNvGrpSpPr/>
      </xdr:nvGrpSpPr>
      <xdr:grpSpPr>
        <a:xfrm>
          <a:off x="104776" y="1476374"/>
          <a:ext cx="3886199" cy="354604"/>
          <a:chOff x="304801" y="1440359"/>
          <a:chExt cx="3886199" cy="397966"/>
        </a:xfrm>
      </xdr:grpSpPr>
      <xdr:sp macro="" textlink="">
        <xdr:nvSpPr>
          <xdr:cNvPr id="7" name="対角する 2 つの角を丸めた四角形 5">
            <a:extLst>
              <a:ext uri="{FF2B5EF4-FFF2-40B4-BE49-F238E27FC236}">
                <a16:creationId xmlns:a16="http://schemas.microsoft.com/office/drawing/2014/main" id="{3644B083-D060-4E16-B6D1-479213B4133F}"/>
              </a:ext>
            </a:extLst>
          </xdr:cNvPr>
          <xdr:cNvSpPr/>
        </xdr:nvSpPr>
        <xdr:spPr>
          <a:xfrm>
            <a:off x="304801" y="1440359"/>
            <a:ext cx="2562224" cy="397966"/>
          </a:xfrm>
          <a:prstGeom prst="round2DiagRect">
            <a:avLst>
              <a:gd name="adj1" fmla="val 50000"/>
              <a:gd name="adj2" fmla="val 0"/>
            </a:avLst>
          </a:prstGeom>
          <a:solidFill>
            <a:srgbClr val="FFFF00">
              <a:alpha val="71000"/>
            </a:srgbClr>
          </a:solidFill>
          <a:ln>
            <a:solidFill>
              <a:srgbClr val="7030A0">
                <a:alpha val="50000"/>
              </a:srgbClr>
            </a:solidFill>
          </a:ln>
          <a:effectLst>
            <a:softEdge rad="381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a:solidFill>
                  <a:schemeClr val="tx2">
                    <a:lumMod val="50000"/>
                  </a:schemeClr>
                </a:solidFill>
                <a:latin typeface="HG丸ｺﾞｼｯｸM-PRO" pitchFamily="50" charset="-128"/>
                <a:ea typeface="HG丸ｺﾞｼｯｸM-PRO" pitchFamily="50" charset="-128"/>
              </a:rPr>
              <a:t>1</a:t>
            </a:r>
            <a:r>
              <a:rPr kumimoji="1" lang="ja-JP" altLang="en-US" sz="1100" b="1">
                <a:solidFill>
                  <a:schemeClr val="tx2">
                    <a:lumMod val="50000"/>
                  </a:schemeClr>
                </a:solidFill>
                <a:latin typeface="HG丸ｺﾞｼｯｸM-PRO" pitchFamily="50" charset="-128"/>
                <a:ea typeface="HG丸ｺﾞｼｯｸM-PRO" pitchFamily="50" charset="-128"/>
              </a:rPr>
              <a:t>割負担の施設サービス費</a:t>
            </a:r>
          </a:p>
        </xdr:txBody>
      </xdr:sp>
      <xdr:sp macro="" textlink="">
        <xdr:nvSpPr>
          <xdr:cNvPr id="8" name="正方形/長方形 7">
            <a:extLst>
              <a:ext uri="{FF2B5EF4-FFF2-40B4-BE49-F238E27FC236}">
                <a16:creationId xmlns:a16="http://schemas.microsoft.com/office/drawing/2014/main" id="{6FFA1907-599B-4803-A74D-FA452DD58DDF}"/>
              </a:ext>
            </a:extLst>
          </xdr:cNvPr>
          <xdr:cNvSpPr/>
        </xdr:nvSpPr>
        <xdr:spPr>
          <a:xfrm>
            <a:off x="2838450" y="1525057"/>
            <a:ext cx="1352550"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100">
                <a:solidFill>
                  <a:schemeClr val="tx1">
                    <a:lumMod val="85000"/>
                    <a:lumOff val="15000"/>
                  </a:schemeClr>
                </a:solidFill>
              </a:rPr>
              <a:t>【</a:t>
            </a:r>
            <a:r>
              <a:rPr kumimoji="1" lang="ja-JP" altLang="en-US" sz="1100">
                <a:solidFill>
                  <a:schemeClr val="tx1">
                    <a:lumMod val="85000"/>
                    <a:lumOff val="15000"/>
                  </a:schemeClr>
                </a:solidFill>
              </a:rPr>
              <a:t>１日あたり</a:t>
            </a:r>
            <a:r>
              <a:rPr kumimoji="1" lang="en-US" altLang="ja-JP" sz="1100">
                <a:solidFill>
                  <a:schemeClr val="tx1">
                    <a:lumMod val="85000"/>
                    <a:lumOff val="15000"/>
                  </a:schemeClr>
                </a:solidFill>
              </a:rPr>
              <a:t>】</a:t>
            </a:r>
            <a:endParaRPr kumimoji="1" lang="ja-JP" altLang="en-US" sz="1100">
              <a:solidFill>
                <a:schemeClr val="tx1">
                  <a:lumMod val="85000"/>
                  <a:lumOff val="15000"/>
                </a:schemeClr>
              </a:solidFill>
            </a:endParaRPr>
          </a:p>
        </xdr:txBody>
      </xdr:sp>
    </xdr:grpSp>
    <xdr:clientData/>
  </xdr:twoCellAnchor>
  <xdr:twoCellAnchor>
    <xdr:from>
      <xdr:col>8</xdr:col>
      <xdr:colOff>257175</xdr:colOff>
      <xdr:row>8</xdr:row>
      <xdr:rowOff>133351</xdr:rowOff>
    </xdr:from>
    <xdr:to>
      <xdr:col>13</xdr:col>
      <xdr:colOff>114300</xdr:colOff>
      <xdr:row>10</xdr:row>
      <xdr:rowOff>47626</xdr:rowOff>
    </xdr:to>
    <xdr:sp macro="" textlink="">
      <xdr:nvSpPr>
        <xdr:cNvPr id="9" name="正方形/長方形 8">
          <a:extLst>
            <a:ext uri="{FF2B5EF4-FFF2-40B4-BE49-F238E27FC236}">
              <a16:creationId xmlns:a16="http://schemas.microsoft.com/office/drawing/2014/main" id="{A174A06A-B41D-40E8-812C-35E4CC1EBD4C}"/>
            </a:ext>
          </a:extLst>
        </xdr:cNvPr>
        <xdr:cNvSpPr/>
      </xdr:nvSpPr>
      <xdr:spPr>
        <a:xfrm>
          <a:off x="4257675" y="1581151"/>
          <a:ext cx="2000250"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kumimoji="1" lang="ja-JP" altLang="en-US" sz="11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令和</a:t>
          </a:r>
          <a:r>
            <a:rPr kumimoji="1" lang="en-US" altLang="ja-JP" sz="11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4</a:t>
          </a:r>
          <a:r>
            <a:rPr kumimoji="1" lang="ja-JP" altLang="en-US" sz="11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年</a:t>
          </a:r>
          <a:r>
            <a:rPr kumimoji="1" lang="en-US" altLang="ja-JP" sz="11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10</a:t>
          </a:r>
          <a:r>
            <a:rPr kumimoji="1" lang="ja-JP" altLang="en-US" sz="11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月１日より適用</a:t>
          </a:r>
        </a:p>
      </xdr:txBody>
    </xdr:sp>
    <xdr:clientData/>
  </xdr:twoCellAnchor>
  <xdr:twoCellAnchor>
    <xdr:from>
      <xdr:col>1</xdr:col>
      <xdr:colOff>161925</xdr:colOff>
      <xdr:row>39</xdr:row>
      <xdr:rowOff>114300</xdr:rowOff>
    </xdr:from>
    <xdr:to>
      <xdr:col>7</xdr:col>
      <xdr:colOff>371475</xdr:colOff>
      <xdr:row>41</xdr:row>
      <xdr:rowOff>133350</xdr:rowOff>
    </xdr:to>
    <xdr:grpSp>
      <xdr:nvGrpSpPr>
        <xdr:cNvPr id="10" name="グループ化 9">
          <a:extLst>
            <a:ext uri="{FF2B5EF4-FFF2-40B4-BE49-F238E27FC236}">
              <a16:creationId xmlns:a16="http://schemas.microsoft.com/office/drawing/2014/main" id="{36269020-CC89-49D1-A59A-DE664F894240}"/>
            </a:ext>
          </a:extLst>
        </xdr:cNvPr>
        <xdr:cNvGrpSpPr/>
      </xdr:nvGrpSpPr>
      <xdr:grpSpPr>
        <a:xfrm>
          <a:off x="390525" y="7353300"/>
          <a:ext cx="3552825" cy="361950"/>
          <a:chOff x="400050" y="1638520"/>
          <a:chExt cx="3552825" cy="376554"/>
        </a:xfrm>
      </xdr:grpSpPr>
      <xdr:sp macro="" textlink="">
        <xdr:nvSpPr>
          <xdr:cNvPr id="11" name="対角する 2 つの角を丸めた四角形 25">
            <a:extLst>
              <a:ext uri="{FF2B5EF4-FFF2-40B4-BE49-F238E27FC236}">
                <a16:creationId xmlns:a16="http://schemas.microsoft.com/office/drawing/2014/main" id="{9CE71D34-5C3E-429B-AD75-7FCA5A00CAC2}"/>
              </a:ext>
            </a:extLst>
          </xdr:cNvPr>
          <xdr:cNvSpPr/>
        </xdr:nvSpPr>
        <xdr:spPr>
          <a:xfrm>
            <a:off x="400050" y="1638778"/>
            <a:ext cx="2152650" cy="376296"/>
          </a:xfrm>
          <a:prstGeom prst="round2DiagRect">
            <a:avLst>
              <a:gd name="adj1" fmla="val 50000"/>
              <a:gd name="adj2" fmla="val 0"/>
            </a:avLst>
          </a:prstGeom>
          <a:solidFill>
            <a:srgbClr val="FFFF00">
              <a:alpha val="71000"/>
            </a:srgbClr>
          </a:solidFill>
          <a:ln>
            <a:solidFill>
              <a:srgbClr val="7030A0">
                <a:alpha val="50000"/>
              </a:srgbClr>
            </a:solidFill>
          </a:ln>
          <a:effectLst>
            <a:softEdge rad="381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chemeClr val="tx2">
                    <a:lumMod val="50000"/>
                  </a:schemeClr>
                </a:solidFill>
                <a:latin typeface="HG丸ｺﾞｼｯｸM-PRO" pitchFamily="50" charset="-128"/>
                <a:ea typeface="HG丸ｺﾞｼｯｸM-PRO" pitchFamily="50" charset="-128"/>
              </a:rPr>
              <a:t>食費・居住費</a:t>
            </a:r>
          </a:p>
        </xdr:txBody>
      </xdr:sp>
      <xdr:sp macro="" textlink="">
        <xdr:nvSpPr>
          <xdr:cNvPr id="12" name="正方形/長方形 11">
            <a:extLst>
              <a:ext uri="{FF2B5EF4-FFF2-40B4-BE49-F238E27FC236}">
                <a16:creationId xmlns:a16="http://schemas.microsoft.com/office/drawing/2014/main" id="{F995B6DF-4680-4567-BFE1-A2626D425CC6}"/>
              </a:ext>
            </a:extLst>
          </xdr:cNvPr>
          <xdr:cNvSpPr/>
        </xdr:nvSpPr>
        <xdr:spPr>
          <a:xfrm>
            <a:off x="2600325" y="1638520"/>
            <a:ext cx="1352550"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100">
                <a:solidFill>
                  <a:schemeClr val="tx1">
                    <a:lumMod val="85000"/>
                    <a:lumOff val="15000"/>
                  </a:schemeClr>
                </a:solidFill>
              </a:rPr>
              <a:t>【</a:t>
            </a:r>
            <a:r>
              <a:rPr kumimoji="1" lang="ja-JP" altLang="en-US" sz="1100">
                <a:solidFill>
                  <a:schemeClr val="tx1">
                    <a:lumMod val="85000"/>
                    <a:lumOff val="15000"/>
                  </a:schemeClr>
                </a:solidFill>
              </a:rPr>
              <a:t>１日あたり</a:t>
            </a:r>
            <a:r>
              <a:rPr kumimoji="1" lang="en-US" altLang="ja-JP" sz="1100">
                <a:solidFill>
                  <a:schemeClr val="tx1">
                    <a:lumMod val="85000"/>
                    <a:lumOff val="15000"/>
                  </a:schemeClr>
                </a:solidFill>
              </a:rPr>
              <a:t>】</a:t>
            </a:r>
            <a:endParaRPr kumimoji="1" lang="ja-JP" altLang="en-US" sz="1100">
              <a:solidFill>
                <a:schemeClr val="tx1">
                  <a:lumMod val="85000"/>
                  <a:lumOff val="15000"/>
                </a:schemeClr>
              </a:solidFill>
            </a:endParaRPr>
          </a:p>
        </xdr:txBody>
      </xdr:sp>
    </xdr:grpSp>
    <xdr:clientData/>
  </xdr:twoCellAnchor>
  <xdr:twoCellAnchor editAs="oneCell">
    <xdr:from>
      <xdr:col>0</xdr:col>
      <xdr:colOff>161925</xdr:colOff>
      <xdr:row>2</xdr:row>
      <xdr:rowOff>9525</xdr:rowOff>
    </xdr:from>
    <xdr:to>
      <xdr:col>14</xdr:col>
      <xdr:colOff>85725</xdr:colOff>
      <xdr:row>2</xdr:row>
      <xdr:rowOff>95249</xdr:rowOff>
    </xdr:to>
    <xdr:pic>
      <xdr:nvPicPr>
        <xdr:cNvPr id="13" name="図 12">
          <a:extLst>
            <a:ext uri="{FF2B5EF4-FFF2-40B4-BE49-F238E27FC236}">
              <a16:creationId xmlns:a16="http://schemas.microsoft.com/office/drawing/2014/main" id="{C4257852-CED0-4ECA-8395-692AF274E0A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836" t="61030" b="12500"/>
        <a:stretch/>
      </xdr:blipFill>
      <xdr:spPr bwMode="auto">
        <a:xfrm>
          <a:off x="161925" y="371475"/>
          <a:ext cx="6496050" cy="857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219075</xdr:colOff>
      <xdr:row>0</xdr:row>
      <xdr:rowOff>76200</xdr:rowOff>
    </xdr:from>
    <xdr:to>
      <xdr:col>1</xdr:col>
      <xdr:colOff>336766</xdr:colOff>
      <xdr:row>1</xdr:row>
      <xdr:rowOff>171450</xdr:rowOff>
    </xdr:to>
    <xdr:pic>
      <xdr:nvPicPr>
        <xdr:cNvPr id="14" name="図 13">
          <a:extLst>
            <a:ext uri="{FF2B5EF4-FFF2-40B4-BE49-F238E27FC236}">
              <a16:creationId xmlns:a16="http://schemas.microsoft.com/office/drawing/2014/main" id="{4C53A61B-FF5A-4320-ACB5-2385A7E573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9075" y="76200"/>
          <a:ext cx="346291" cy="276225"/>
        </a:xfrm>
        <a:prstGeom prst="rect">
          <a:avLst/>
        </a:prstGeom>
      </xdr:spPr>
    </xdr:pic>
    <xdr:clientData/>
  </xdr:twoCellAnchor>
  <xdr:twoCellAnchor editAs="oneCell">
    <xdr:from>
      <xdr:col>1</xdr:col>
      <xdr:colOff>371475</xdr:colOff>
      <xdr:row>0</xdr:row>
      <xdr:rowOff>104775</xdr:rowOff>
    </xdr:from>
    <xdr:to>
      <xdr:col>14</xdr:col>
      <xdr:colOff>523875</xdr:colOff>
      <xdr:row>1</xdr:row>
      <xdr:rowOff>142874</xdr:rowOff>
    </xdr:to>
    <xdr:pic>
      <xdr:nvPicPr>
        <xdr:cNvPr id="15" name="図 14">
          <a:extLst>
            <a:ext uri="{FF2B5EF4-FFF2-40B4-BE49-F238E27FC236}">
              <a16:creationId xmlns:a16="http://schemas.microsoft.com/office/drawing/2014/main" id="{761329DF-9A6A-4C32-8148-B3D699E6AE52}"/>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692" t="-12501" r="-9692" b="44853"/>
        <a:stretch/>
      </xdr:blipFill>
      <xdr:spPr bwMode="auto">
        <a:xfrm>
          <a:off x="600075" y="104775"/>
          <a:ext cx="6496050" cy="2190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3</xdr:row>
      <xdr:rowOff>142875</xdr:rowOff>
    </xdr:from>
    <xdr:to>
      <xdr:col>13</xdr:col>
      <xdr:colOff>209550</xdr:colOff>
      <xdr:row>8</xdr:row>
      <xdr:rowOff>57150</xdr:rowOff>
    </xdr:to>
    <xdr:sp macro="" textlink="">
      <xdr:nvSpPr>
        <xdr:cNvPr id="4" name="Text Box 8">
          <a:extLst>
            <a:ext uri="{FF2B5EF4-FFF2-40B4-BE49-F238E27FC236}">
              <a16:creationId xmlns:a16="http://schemas.microsoft.com/office/drawing/2014/main" id="{7D71AA94-1514-4A8C-B37D-80159CA3572B}"/>
            </a:ext>
          </a:extLst>
        </xdr:cNvPr>
        <xdr:cNvSpPr txBox="1">
          <a:spLocks noChangeArrowheads="1"/>
        </xdr:cNvSpPr>
      </xdr:nvSpPr>
      <xdr:spPr bwMode="auto">
        <a:xfrm>
          <a:off x="161925" y="685800"/>
          <a:ext cx="6191250" cy="819150"/>
        </a:xfrm>
        <a:prstGeom prst="rect">
          <a:avLst/>
        </a:prstGeom>
        <a:solidFill>
          <a:srgbClr val="FFFFCC"/>
        </a:solidFill>
        <a:ln w="18000">
          <a:solidFill>
            <a:srgbClr val="FFCC00"/>
          </a:solidFill>
          <a:miter lim="800000"/>
          <a:headEnd/>
          <a:tailEnd/>
        </a:ln>
      </xdr:spPr>
      <xdr:txBody>
        <a:bodyPr vertOverflow="clip" wrap="square" lIns="72000" tIns="108000" rIns="72000" bIns="72000" anchor="ctr" upright="1"/>
        <a:lstStyle/>
        <a:p>
          <a:pPr rtl="0"/>
          <a:r>
            <a:rPr lang="ja-JP" altLang="ja-JP" sz="1050" b="0" i="0" baseline="0">
              <a:effectLst/>
              <a:latin typeface="HG創英角ﾎﾟｯﾌﾟ体" panose="040B0A09000000000000" pitchFamily="49" charset="-128"/>
              <a:ea typeface="HG創英角ﾎﾟｯﾌﾟ体" panose="040B0A09000000000000" pitchFamily="49" charset="-128"/>
              <a:cs typeface="+mn-cs"/>
            </a:rPr>
            <a:t> </a:t>
          </a:r>
          <a:r>
            <a:rPr lang="ja-JP" altLang="ja-JP" sz="1200" b="0" i="0" baseline="0">
              <a:effectLst/>
              <a:latin typeface="HG創英角ﾎﾟｯﾌﾟ体" panose="040B0A09000000000000" pitchFamily="49" charset="-128"/>
              <a:ea typeface="HG創英角ﾎﾟｯﾌﾟ体" panose="040B0A09000000000000" pitchFamily="49" charset="-128"/>
              <a:cs typeface="+mn-cs"/>
            </a:rPr>
            <a:t>下記料金表に従って､入居者の要介護度に応じたサービス利用料金から介護給付費額（介護保険負担割合証の割合に</a:t>
          </a:r>
          <a:r>
            <a:rPr lang="ja-JP" altLang="en-US" sz="1200" b="0" i="0" baseline="0">
              <a:effectLst/>
              <a:latin typeface="HG創英角ﾎﾟｯﾌﾟ体" panose="040B0A09000000000000" pitchFamily="49" charset="-128"/>
              <a:ea typeface="HG創英角ﾎﾟｯﾌﾟ体" panose="040B0A09000000000000" pitchFamily="49" charset="-128"/>
              <a:cs typeface="+mn-cs"/>
            </a:rPr>
            <a:t>よる</a:t>
          </a:r>
          <a:r>
            <a:rPr lang="ja-JP" altLang="ja-JP" sz="1200" b="0" i="0" baseline="0">
              <a:effectLst/>
              <a:latin typeface="HG創英角ﾎﾟｯﾌﾟ体" panose="040B0A09000000000000" pitchFamily="49" charset="-128"/>
              <a:ea typeface="HG創英角ﾎﾟｯﾌﾟ体" panose="040B0A09000000000000" pitchFamily="49" charset="-128"/>
              <a:cs typeface="+mn-cs"/>
            </a:rPr>
            <a:t>）を 除いた金額（自己負担額）と食事･居住に係る標準自己負担額の合計金額をお支払いいただきます。</a:t>
          </a:r>
          <a:endParaRPr lang="ja-JP" altLang="ja-JP" sz="1200">
            <a:effectLst/>
            <a:latin typeface="HG創英角ﾎﾟｯﾌﾟ体" panose="040B0A09000000000000" pitchFamily="49" charset="-128"/>
            <a:ea typeface="HG創英角ﾎﾟｯﾌﾟ体" panose="040B0A09000000000000" pitchFamily="49" charset="-128"/>
          </a:endParaRPr>
        </a:p>
      </xdr:txBody>
    </xdr:sp>
    <xdr:clientData/>
  </xdr:twoCellAnchor>
  <xdr:twoCellAnchor>
    <xdr:from>
      <xdr:col>4</xdr:col>
      <xdr:colOff>200025</xdr:colOff>
      <xdr:row>9</xdr:row>
      <xdr:rowOff>19564</xdr:rowOff>
    </xdr:from>
    <xdr:to>
      <xdr:col>7</xdr:col>
      <xdr:colOff>266700</xdr:colOff>
      <xdr:row>10</xdr:row>
      <xdr:rowOff>95249</xdr:rowOff>
    </xdr:to>
    <xdr:sp macro="" textlink="">
      <xdr:nvSpPr>
        <xdr:cNvPr id="13" name="正方形/長方形 12">
          <a:extLst>
            <a:ext uri="{FF2B5EF4-FFF2-40B4-BE49-F238E27FC236}">
              <a16:creationId xmlns:a16="http://schemas.microsoft.com/office/drawing/2014/main" id="{5376E4EC-FCD8-4BD4-BC3B-12A249EA701C}"/>
            </a:ext>
          </a:extLst>
        </xdr:cNvPr>
        <xdr:cNvSpPr/>
      </xdr:nvSpPr>
      <xdr:spPr>
        <a:xfrm>
          <a:off x="9763125" y="1648339"/>
          <a:ext cx="1352550" cy="2661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100">
              <a:solidFill>
                <a:schemeClr val="tx1">
                  <a:lumMod val="85000"/>
                  <a:lumOff val="15000"/>
                </a:schemeClr>
              </a:solidFill>
            </a:rPr>
            <a:t>【</a:t>
          </a:r>
          <a:r>
            <a:rPr kumimoji="1" lang="ja-JP" altLang="en-US" sz="1100">
              <a:solidFill>
                <a:schemeClr val="tx1">
                  <a:lumMod val="85000"/>
                  <a:lumOff val="15000"/>
                </a:schemeClr>
              </a:solidFill>
            </a:rPr>
            <a:t>１日あたり</a:t>
          </a:r>
          <a:r>
            <a:rPr kumimoji="1" lang="en-US" altLang="ja-JP" sz="1100">
              <a:solidFill>
                <a:schemeClr val="tx1">
                  <a:lumMod val="85000"/>
                  <a:lumOff val="15000"/>
                </a:schemeClr>
              </a:solidFill>
            </a:rPr>
            <a:t>】</a:t>
          </a:r>
          <a:endParaRPr kumimoji="1" lang="ja-JP" altLang="en-US" sz="1100">
            <a:solidFill>
              <a:schemeClr val="tx1">
                <a:lumMod val="85000"/>
                <a:lumOff val="15000"/>
              </a:schemeClr>
            </a:solidFill>
          </a:endParaRPr>
        </a:p>
      </xdr:txBody>
    </xdr:sp>
    <xdr:clientData/>
  </xdr:twoCellAnchor>
  <xdr:twoCellAnchor>
    <xdr:from>
      <xdr:col>1</xdr:col>
      <xdr:colOff>152400</xdr:colOff>
      <xdr:row>39</xdr:row>
      <xdr:rowOff>123825</xdr:rowOff>
    </xdr:from>
    <xdr:to>
      <xdr:col>7</xdr:col>
      <xdr:colOff>381000</xdr:colOff>
      <xdr:row>41</xdr:row>
      <xdr:rowOff>95250</xdr:rowOff>
    </xdr:to>
    <xdr:grpSp>
      <xdr:nvGrpSpPr>
        <xdr:cNvPr id="14" name="グループ化 13">
          <a:extLst>
            <a:ext uri="{FF2B5EF4-FFF2-40B4-BE49-F238E27FC236}">
              <a16:creationId xmlns:a16="http://schemas.microsoft.com/office/drawing/2014/main" id="{EEB26875-D5AB-4C35-A497-A74845F51109}"/>
            </a:ext>
          </a:extLst>
        </xdr:cNvPr>
        <xdr:cNvGrpSpPr/>
      </xdr:nvGrpSpPr>
      <xdr:grpSpPr>
        <a:xfrm>
          <a:off x="381000" y="7467600"/>
          <a:ext cx="3571875" cy="314325"/>
          <a:chOff x="400050" y="1356972"/>
          <a:chExt cx="3571875" cy="481354"/>
        </a:xfrm>
      </xdr:grpSpPr>
      <xdr:sp macro="" textlink="">
        <xdr:nvSpPr>
          <xdr:cNvPr id="15" name="対角する 2 つの角を丸めた四角形 48">
            <a:extLst>
              <a:ext uri="{FF2B5EF4-FFF2-40B4-BE49-F238E27FC236}">
                <a16:creationId xmlns:a16="http://schemas.microsoft.com/office/drawing/2014/main" id="{E09694C3-2327-47ED-91DA-770717C3C446}"/>
              </a:ext>
            </a:extLst>
          </xdr:cNvPr>
          <xdr:cNvSpPr/>
        </xdr:nvSpPr>
        <xdr:spPr>
          <a:xfrm>
            <a:off x="400050" y="1356972"/>
            <a:ext cx="2152650" cy="481354"/>
          </a:xfrm>
          <a:prstGeom prst="round2DiagRect">
            <a:avLst>
              <a:gd name="adj1" fmla="val 50000"/>
              <a:gd name="adj2" fmla="val 0"/>
            </a:avLst>
          </a:prstGeom>
          <a:solidFill>
            <a:srgbClr val="FFFF00">
              <a:alpha val="71000"/>
            </a:srgbClr>
          </a:solidFill>
          <a:ln>
            <a:solidFill>
              <a:srgbClr val="7030A0">
                <a:alpha val="50000"/>
              </a:srgbClr>
            </a:solidFill>
          </a:ln>
          <a:effectLst>
            <a:softEdge rad="381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chemeClr val="tx2">
                    <a:lumMod val="50000"/>
                  </a:schemeClr>
                </a:solidFill>
                <a:latin typeface="HG丸ｺﾞｼｯｸM-PRO" pitchFamily="50" charset="-128"/>
                <a:ea typeface="HG丸ｺﾞｼｯｸM-PRO" pitchFamily="50" charset="-128"/>
              </a:rPr>
              <a:t>食費・居住費</a:t>
            </a:r>
          </a:p>
        </xdr:txBody>
      </xdr:sp>
      <xdr:sp macro="" textlink="">
        <xdr:nvSpPr>
          <xdr:cNvPr id="16" name="正方形/長方形 15">
            <a:extLst>
              <a:ext uri="{FF2B5EF4-FFF2-40B4-BE49-F238E27FC236}">
                <a16:creationId xmlns:a16="http://schemas.microsoft.com/office/drawing/2014/main" id="{A53CCB3C-0627-423F-9A31-1E1C3943E40E}"/>
              </a:ext>
            </a:extLst>
          </xdr:cNvPr>
          <xdr:cNvSpPr/>
        </xdr:nvSpPr>
        <xdr:spPr>
          <a:xfrm>
            <a:off x="2619375" y="1511754"/>
            <a:ext cx="1352550" cy="2857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100">
                <a:solidFill>
                  <a:schemeClr val="tx1">
                    <a:lumMod val="85000"/>
                    <a:lumOff val="15000"/>
                  </a:schemeClr>
                </a:solidFill>
              </a:rPr>
              <a:t>【</a:t>
            </a:r>
            <a:r>
              <a:rPr kumimoji="1" lang="ja-JP" altLang="en-US" sz="1100">
                <a:solidFill>
                  <a:schemeClr val="tx1">
                    <a:lumMod val="85000"/>
                    <a:lumOff val="15000"/>
                  </a:schemeClr>
                </a:solidFill>
              </a:rPr>
              <a:t>１日あたり</a:t>
            </a:r>
            <a:r>
              <a:rPr kumimoji="1" lang="en-US" altLang="ja-JP" sz="1100">
                <a:solidFill>
                  <a:schemeClr val="tx1">
                    <a:lumMod val="85000"/>
                    <a:lumOff val="15000"/>
                  </a:schemeClr>
                </a:solidFill>
              </a:rPr>
              <a:t>】</a:t>
            </a:r>
            <a:endParaRPr kumimoji="1" lang="ja-JP" altLang="en-US" sz="1100">
              <a:solidFill>
                <a:schemeClr val="tx1">
                  <a:lumMod val="85000"/>
                  <a:lumOff val="15000"/>
                </a:schemeClr>
              </a:solidFill>
            </a:endParaRPr>
          </a:p>
        </xdr:txBody>
      </xdr:sp>
    </xdr:grpSp>
    <xdr:clientData/>
  </xdr:twoCellAnchor>
  <xdr:twoCellAnchor>
    <xdr:from>
      <xdr:col>0</xdr:col>
      <xdr:colOff>47625</xdr:colOff>
      <xdr:row>8</xdr:row>
      <xdr:rowOff>133350</xdr:rowOff>
    </xdr:from>
    <xdr:to>
      <xdr:col>4</xdr:col>
      <xdr:colOff>200025</xdr:colOff>
      <xdr:row>10</xdr:row>
      <xdr:rowOff>123825</xdr:rowOff>
    </xdr:to>
    <xdr:sp macro="" textlink="">
      <xdr:nvSpPr>
        <xdr:cNvPr id="17" name="対角する 2 つの角を丸めた四角形 55">
          <a:extLst>
            <a:ext uri="{FF2B5EF4-FFF2-40B4-BE49-F238E27FC236}">
              <a16:creationId xmlns:a16="http://schemas.microsoft.com/office/drawing/2014/main" id="{986315EE-558B-41B3-BF75-D737892718E1}"/>
            </a:ext>
          </a:extLst>
        </xdr:cNvPr>
        <xdr:cNvSpPr/>
      </xdr:nvSpPr>
      <xdr:spPr>
        <a:xfrm>
          <a:off x="47625" y="1581150"/>
          <a:ext cx="2438400" cy="361950"/>
        </a:xfrm>
        <a:prstGeom prst="round2DiagRect">
          <a:avLst>
            <a:gd name="adj1" fmla="val 50000"/>
            <a:gd name="adj2" fmla="val 0"/>
          </a:avLst>
        </a:prstGeom>
        <a:solidFill>
          <a:srgbClr val="FFFF00">
            <a:alpha val="71000"/>
          </a:srgbClr>
        </a:solidFill>
        <a:ln>
          <a:solidFill>
            <a:srgbClr val="7030A0">
              <a:alpha val="50000"/>
            </a:srgbClr>
          </a:solidFill>
        </a:ln>
        <a:effectLst>
          <a:softEdge rad="381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a:solidFill>
                <a:schemeClr val="tx2">
                  <a:lumMod val="50000"/>
                </a:schemeClr>
              </a:solidFill>
              <a:latin typeface="HG丸ｺﾞｼｯｸM-PRO" pitchFamily="50" charset="-128"/>
              <a:ea typeface="HG丸ｺﾞｼｯｸM-PRO" pitchFamily="50" charset="-128"/>
            </a:rPr>
            <a:t>2</a:t>
          </a:r>
          <a:r>
            <a:rPr kumimoji="1" lang="ja-JP" altLang="en-US" sz="1100" b="1">
              <a:solidFill>
                <a:schemeClr val="tx2">
                  <a:lumMod val="50000"/>
                </a:schemeClr>
              </a:solidFill>
              <a:latin typeface="HG丸ｺﾞｼｯｸM-PRO" pitchFamily="50" charset="-128"/>
              <a:ea typeface="HG丸ｺﾞｼｯｸM-PRO" pitchFamily="50" charset="-128"/>
            </a:rPr>
            <a:t>割負担の施設サービス費</a:t>
          </a:r>
        </a:p>
      </xdr:txBody>
    </xdr:sp>
    <xdr:clientData/>
  </xdr:twoCellAnchor>
  <xdr:twoCellAnchor>
    <xdr:from>
      <xdr:col>8</xdr:col>
      <xdr:colOff>228600</xdr:colOff>
      <xdr:row>8</xdr:row>
      <xdr:rowOff>152401</xdr:rowOff>
    </xdr:from>
    <xdr:to>
      <xdr:col>13</xdr:col>
      <xdr:colOff>85725</xdr:colOff>
      <xdr:row>10</xdr:row>
      <xdr:rowOff>66676</xdr:rowOff>
    </xdr:to>
    <xdr:sp macro="" textlink="">
      <xdr:nvSpPr>
        <xdr:cNvPr id="12" name="正方形/長方形 11">
          <a:extLst>
            <a:ext uri="{FF2B5EF4-FFF2-40B4-BE49-F238E27FC236}">
              <a16:creationId xmlns:a16="http://schemas.microsoft.com/office/drawing/2014/main" id="{0582EB35-D38A-4DE0-A798-31DA76BB40B8}"/>
            </a:ext>
          </a:extLst>
        </xdr:cNvPr>
        <xdr:cNvSpPr/>
      </xdr:nvSpPr>
      <xdr:spPr>
        <a:xfrm>
          <a:off x="4229100" y="1600201"/>
          <a:ext cx="2000250"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kumimoji="1" lang="ja-JP" altLang="en-US" sz="11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令和</a:t>
          </a:r>
          <a:r>
            <a:rPr kumimoji="1" lang="en-US" altLang="ja-JP" sz="11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4</a:t>
          </a:r>
          <a:r>
            <a:rPr kumimoji="1" lang="ja-JP" altLang="en-US" sz="11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年</a:t>
          </a:r>
          <a:r>
            <a:rPr kumimoji="1" lang="en-US" altLang="ja-JP" sz="11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10</a:t>
          </a:r>
          <a:r>
            <a:rPr kumimoji="1" lang="ja-JP" altLang="en-US" sz="11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月１日より適用</a:t>
          </a:r>
        </a:p>
      </xdr:txBody>
    </xdr:sp>
    <xdr:clientData/>
  </xdr:twoCellAnchor>
  <xdr:twoCellAnchor editAs="oneCell">
    <xdr:from>
      <xdr:col>0</xdr:col>
      <xdr:colOff>47625</xdr:colOff>
      <xdr:row>3</xdr:row>
      <xdr:rowOff>19050</xdr:rowOff>
    </xdr:from>
    <xdr:to>
      <xdr:col>13</xdr:col>
      <xdr:colOff>400050</xdr:colOff>
      <xdr:row>3</xdr:row>
      <xdr:rowOff>104774</xdr:rowOff>
    </xdr:to>
    <xdr:pic>
      <xdr:nvPicPr>
        <xdr:cNvPr id="11" name="図 10">
          <a:extLst>
            <a:ext uri="{FF2B5EF4-FFF2-40B4-BE49-F238E27FC236}">
              <a16:creationId xmlns:a16="http://schemas.microsoft.com/office/drawing/2014/main" id="{B998E05A-B587-4BCE-B58B-668957667F5F}"/>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836" t="61030" b="12500"/>
        <a:stretch/>
      </xdr:blipFill>
      <xdr:spPr bwMode="auto">
        <a:xfrm>
          <a:off x="47625" y="561975"/>
          <a:ext cx="6496050" cy="857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219075</xdr:colOff>
      <xdr:row>1</xdr:row>
      <xdr:rowOff>66675</xdr:rowOff>
    </xdr:from>
    <xdr:to>
      <xdr:col>1</xdr:col>
      <xdr:colOff>336766</xdr:colOff>
      <xdr:row>2</xdr:row>
      <xdr:rowOff>161925</xdr:rowOff>
    </xdr:to>
    <xdr:pic>
      <xdr:nvPicPr>
        <xdr:cNvPr id="18" name="図 17">
          <a:extLst>
            <a:ext uri="{FF2B5EF4-FFF2-40B4-BE49-F238E27FC236}">
              <a16:creationId xmlns:a16="http://schemas.microsoft.com/office/drawing/2014/main" id="{84E5831C-8168-406A-89AA-4C4BA66ACAF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9075" y="247650"/>
          <a:ext cx="346291" cy="276225"/>
        </a:xfrm>
        <a:prstGeom prst="rect">
          <a:avLst/>
        </a:prstGeom>
      </xdr:spPr>
    </xdr:pic>
    <xdr:clientData/>
  </xdr:twoCellAnchor>
  <xdr:twoCellAnchor editAs="oneCell">
    <xdr:from>
      <xdr:col>1</xdr:col>
      <xdr:colOff>390525</xdr:colOff>
      <xdr:row>1</xdr:row>
      <xdr:rowOff>85725</xdr:rowOff>
    </xdr:from>
    <xdr:to>
      <xdr:col>14</xdr:col>
      <xdr:colOff>542925</xdr:colOff>
      <xdr:row>2</xdr:row>
      <xdr:rowOff>123824</xdr:rowOff>
    </xdr:to>
    <xdr:pic>
      <xdr:nvPicPr>
        <xdr:cNvPr id="20" name="図 19">
          <a:extLst>
            <a:ext uri="{FF2B5EF4-FFF2-40B4-BE49-F238E27FC236}">
              <a16:creationId xmlns:a16="http://schemas.microsoft.com/office/drawing/2014/main" id="{E0C80522-BADA-4E40-BC36-456D078D2D01}"/>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692" t="-12501" r="-9692" b="44853"/>
        <a:stretch/>
      </xdr:blipFill>
      <xdr:spPr bwMode="auto">
        <a:xfrm>
          <a:off x="619125" y="266700"/>
          <a:ext cx="6496050" cy="2190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95250</xdr:colOff>
      <xdr:row>49</xdr:row>
      <xdr:rowOff>114300</xdr:rowOff>
    </xdr:from>
    <xdr:to>
      <xdr:col>14</xdr:col>
      <xdr:colOff>552450</xdr:colOff>
      <xdr:row>62</xdr:row>
      <xdr:rowOff>114301</xdr:rowOff>
    </xdr:to>
    <xdr:sp macro="" textlink="">
      <xdr:nvSpPr>
        <xdr:cNvPr id="21" name="Text Box 9">
          <a:extLst>
            <a:ext uri="{FF2B5EF4-FFF2-40B4-BE49-F238E27FC236}">
              <a16:creationId xmlns:a16="http://schemas.microsoft.com/office/drawing/2014/main" id="{0EB4AE73-4656-46FD-94FD-AA1F31976DED}"/>
            </a:ext>
          </a:extLst>
        </xdr:cNvPr>
        <xdr:cNvSpPr txBox="1">
          <a:spLocks noChangeArrowheads="1"/>
        </xdr:cNvSpPr>
      </xdr:nvSpPr>
      <xdr:spPr bwMode="auto">
        <a:xfrm>
          <a:off x="95250" y="8972550"/>
          <a:ext cx="7029450" cy="1981201"/>
        </a:xfrm>
        <a:prstGeom prst="rect">
          <a:avLst/>
        </a:prstGeom>
        <a:noFill/>
        <a:ln w="14400">
          <a:solidFill>
            <a:srgbClr val="C0C0C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2000" tIns="72000" rIns="180000" bIns="0"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（第１段階とは）　</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生活保護受給者</a:t>
          </a:r>
          <a:r>
            <a:rPr kumimoji="0" lang="ja-JP"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endPar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（第２段階とは）　</a:t>
          </a:r>
          <a:r>
            <a:rPr kumimoji="0" lang="ja-JP" altLang="en-US" sz="9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①世帯全員</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世帯分離した配偶者を含む</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が市町村民税非課税。</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②本人の年金収入額</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その他の合計所得金額が年額</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80</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万円以下。かつ、預貯金等の合計が</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650</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万</a:t>
          </a:r>
          <a:endPar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（夫婦は</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1650</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万円）以下。</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（第３段階①とは）</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①世帯全員</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世帯を分離している配偶者を含む</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が市町村民税非課税。</a:t>
          </a:r>
          <a:endPar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②本人の年金収入額</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その他の合計所得金額が年間</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80</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万円超</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120</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万円以下。かつ、預貯金等の</a:t>
          </a:r>
          <a:endPar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合計が</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550</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万円（夫婦は</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1550</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万円）以下。</a:t>
          </a:r>
          <a:endPar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9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（第３段階</a:t>
          </a:r>
          <a:r>
            <a:rPr kumimoji="0" lang="ja-JP" altLang="en-US" sz="9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②</a:t>
          </a:r>
          <a:r>
            <a:rPr kumimoji="0" lang="ja-JP" altLang="ja-JP" sz="9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とは）</a:t>
          </a:r>
          <a:r>
            <a:rPr kumimoji="0" lang="ja-JP"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①世帯全員（世帯を分離している配偶者を含む）が市民税非課税。</a:t>
          </a:r>
          <a:endPar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②本人の年金収入額</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その他の合計所得金額が年間</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120</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万円超。かつ、貯金等の合計が</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500</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万円</a:t>
          </a:r>
          <a:endPar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（夫婦は</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1500</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万円）以下。</a:t>
          </a:r>
          <a:endParaRPr kumimoji="0" lang="ja-JP"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CC00"/>
              </a:solidFill>
              <a:effectLst/>
              <a:uLnTx/>
              <a:uFillTx/>
              <a:latin typeface="ＭＳ 明朝" panose="02020609040205080304" pitchFamily="17" charset="-128"/>
              <a:ea typeface="ＭＳ 明朝" panose="02020609040205080304" pitchFamily="17" charset="-128"/>
              <a:cs typeface="+mn-cs"/>
            </a:rPr>
            <a:t> </a:t>
          </a:r>
          <a:r>
            <a:rPr kumimoji="0" lang="ja-JP" altLang="en-US" sz="850" b="1" i="0" u="none" strike="noStrike" kern="0" cap="none" spc="0" normalizeH="0" baseline="0" noProof="0">
              <a:ln>
                <a:noFill/>
              </a:ln>
              <a:solidFill>
                <a:srgbClr val="00CC00"/>
              </a:solidFill>
              <a:effectLst/>
              <a:uLnTx/>
              <a:uFillTx/>
              <a:latin typeface="ＭＳ 明朝" panose="02020609040205080304" pitchFamily="17" charset="-128"/>
              <a:ea typeface="ＭＳ 明朝" panose="02020609040205080304" pitchFamily="17" charset="-128"/>
              <a:cs typeface="+mn-cs"/>
            </a:rPr>
            <a:t>※上記以外の方(本人が市町村民税非課税でも世帯の中に市町村民税課税者がいる方を含みます)は､表の｢４段階｣の料金です｡</a:t>
          </a:r>
          <a:endParaRPr kumimoji="0" lang="ja-JP" altLang="en-US" sz="8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algn="l" rtl="0">
            <a:lnSpc>
              <a:spcPts val="1000"/>
            </a:lnSpc>
            <a:defRPr sz="1000"/>
          </a:pPr>
          <a:endParaRPr lang="ja-JP" altLang="en-US" sz="850" b="1">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190501</xdr:colOff>
      <xdr:row>2</xdr:row>
      <xdr:rowOff>114300</xdr:rowOff>
    </xdr:from>
    <xdr:to>
      <xdr:col>13</xdr:col>
      <xdr:colOff>228600</xdr:colOff>
      <xdr:row>7</xdr:row>
      <xdr:rowOff>66675</xdr:rowOff>
    </xdr:to>
    <xdr:sp macro="" textlink="">
      <xdr:nvSpPr>
        <xdr:cNvPr id="3" name="Text Box 8">
          <a:extLst>
            <a:ext uri="{FF2B5EF4-FFF2-40B4-BE49-F238E27FC236}">
              <a16:creationId xmlns:a16="http://schemas.microsoft.com/office/drawing/2014/main" id="{8F040204-F7DE-47CC-B445-10FA4AF6161E}"/>
            </a:ext>
          </a:extLst>
        </xdr:cNvPr>
        <xdr:cNvSpPr txBox="1">
          <a:spLocks noChangeArrowheads="1"/>
        </xdr:cNvSpPr>
      </xdr:nvSpPr>
      <xdr:spPr bwMode="auto">
        <a:xfrm>
          <a:off x="190501" y="657225"/>
          <a:ext cx="6181724" cy="857250"/>
        </a:xfrm>
        <a:prstGeom prst="rect">
          <a:avLst/>
        </a:prstGeom>
        <a:solidFill>
          <a:srgbClr val="FFFFCC"/>
        </a:solidFill>
        <a:ln w="18000">
          <a:solidFill>
            <a:srgbClr val="FFCC00"/>
          </a:solidFill>
          <a:miter lim="800000"/>
          <a:headEnd/>
          <a:tailEnd/>
        </a:ln>
      </xdr:spPr>
      <xdr:txBody>
        <a:bodyPr vertOverflow="clip" wrap="square" lIns="72000" tIns="108000" rIns="72000" bIns="72000" anchor="ctr" upright="1"/>
        <a:lstStyle/>
        <a:p>
          <a:pPr rtl="0"/>
          <a:r>
            <a:rPr lang="ja-JP" altLang="ja-JP" sz="1050" b="0" i="0" baseline="0">
              <a:effectLst/>
              <a:latin typeface="HG創英角ﾎﾟｯﾌﾟ体" panose="040B0A09000000000000" pitchFamily="49" charset="-128"/>
              <a:ea typeface="HG創英角ﾎﾟｯﾌﾟ体" panose="040B0A09000000000000" pitchFamily="49" charset="-128"/>
              <a:cs typeface="+mn-cs"/>
            </a:rPr>
            <a:t> </a:t>
          </a:r>
          <a:r>
            <a:rPr lang="ja-JP" altLang="ja-JP" sz="1200" b="0" i="0" baseline="0">
              <a:effectLst/>
              <a:latin typeface="HG創英角ﾎﾟｯﾌﾟ体" panose="040B0A09000000000000" pitchFamily="49" charset="-128"/>
              <a:ea typeface="HG創英角ﾎﾟｯﾌﾟ体" panose="040B0A09000000000000" pitchFamily="49" charset="-128"/>
              <a:cs typeface="+mn-cs"/>
            </a:rPr>
            <a:t>下記料金表に従って､入居者の要介護度に応じたサービス利用料金から介護給付費額（介護保険負担割合証の割合に</a:t>
          </a:r>
          <a:r>
            <a:rPr lang="ja-JP" altLang="en-US" sz="1200" b="0" i="0" baseline="0">
              <a:effectLst/>
              <a:latin typeface="HG創英角ﾎﾟｯﾌﾟ体" panose="040B0A09000000000000" pitchFamily="49" charset="-128"/>
              <a:ea typeface="HG創英角ﾎﾟｯﾌﾟ体" panose="040B0A09000000000000" pitchFamily="49" charset="-128"/>
              <a:cs typeface="+mn-cs"/>
            </a:rPr>
            <a:t>よる</a:t>
          </a:r>
          <a:r>
            <a:rPr lang="ja-JP" altLang="ja-JP" sz="1200" b="0" i="0" baseline="0">
              <a:effectLst/>
              <a:latin typeface="HG創英角ﾎﾟｯﾌﾟ体" panose="040B0A09000000000000" pitchFamily="49" charset="-128"/>
              <a:ea typeface="HG創英角ﾎﾟｯﾌﾟ体" panose="040B0A09000000000000" pitchFamily="49" charset="-128"/>
              <a:cs typeface="+mn-cs"/>
            </a:rPr>
            <a:t>）を 除いた金額（自己負担額）と食事･居住に係る標準自己負担額の合計金額をお支払いいただきます。</a:t>
          </a:r>
          <a:endParaRPr lang="ja-JP" altLang="ja-JP" sz="1200">
            <a:effectLst/>
            <a:latin typeface="HG創英角ﾎﾟｯﾌﾟ体" panose="040B0A09000000000000" pitchFamily="49" charset="-128"/>
            <a:ea typeface="HG創英角ﾎﾟｯﾌﾟ体" panose="040B0A09000000000000" pitchFamily="49" charset="-128"/>
          </a:endParaRPr>
        </a:p>
      </xdr:txBody>
    </xdr:sp>
    <xdr:clientData/>
  </xdr:twoCellAnchor>
  <xdr:twoCellAnchor>
    <xdr:from>
      <xdr:col>0</xdr:col>
      <xdr:colOff>133351</xdr:colOff>
      <xdr:row>8</xdr:row>
      <xdr:rowOff>19051</xdr:rowOff>
    </xdr:from>
    <xdr:to>
      <xdr:col>7</xdr:col>
      <xdr:colOff>419100</xdr:colOff>
      <xdr:row>9</xdr:row>
      <xdr:rowOff>164104</xdr:rowOff>
    </xdr:to>
    <xdr:grpSp>
      <xdr:nvGrpSpPr>
        <xdr:cNvPr id="5" name="グループ化 4">
          <a:extLst>
            <a:ext uri="{FF2B5EF4-FFF2-40B4-BE49-F238E27FC236}">
              <a16:creationId xmlns:a16="http://schemas.microsoft.com/office/drawing/2014/main" id="{4001E852-85AC-427E-8C11-BECB598D1D16}"/>
            </a:ext>
          </a:extLst>
        </xdr:cNvPr>
        <xdr:cNvGrpSpPr/>
      </xdr:nvGrpSpPr>
      <xdr:grpSpPr>
        <a:xfrm>
          <a:off x="133351" y="1466851"/>
          <a:ext cx="3857624" cy="335553"/>
          <a:chOff x="333376" y="1539286"/>
          <a:chExt cx="3857624" cy="348502"/>
        </a:xfrm>
      </xdr:grpSpPr>
      <xdr:sp macro="" textlink="">
        <xdr:nvSpPr>
          <xdr:cNvPr id="6" name="対角する 2 つの角を丸めた四角形 5">
            <a:extLst>
              <a:ext uri="{FF2B5EF4-FFF2-40B4-BE49-F238E27FC236}">
                <a16:creationId xmlns:a16="http://schemas.microsoft.com/office/drawing/2014/main" id="{6FF3F995-C5E8-4ADF-BCC5-1277C84BE2A5}"/>
              </a:ext>
            </a:extLst>
          </xdr:cNvPr>
          <xdr:cNvSpPr/>
        </xdr:nvSpPr>
        <xdr:spPr>
          <a:xfrm>
            <a:off x="333376" y="1539286"/>
            <a:ext cx="2562224" cy="348502"/>
          </a:xfrm>
          <a:prstGeom prst="round2DiagRect">
            <a:avLst>
              <a:gd name="adj1" fmla="val 50000"/>
              <a:gd name="adj2" fmla="val 0"/>
            </a:avLst>
          </a:prstGeom>
          <a:solidFill>
            <a:srgbClr val="FFFF00">
              <a:alpha val="71000"/>
            </a:srgbClr>
          </a:solidFill>
          <a:ln>
            <a:solidFill>
              <a:srgbClr val="7030A0">
                <a:alpha val="50000"/>
              </a:srgbClr>
            </a:solidFill>
          </a:ln>
          <a:effectLst>
            <a:softEdge rad="381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a:solidFill>
                  <a:schemeClr val="tx2">
                    <a:lumMod val="50000"/>
                  </a:schemeClr>
                </a:solidFill>
                <a:latin typeface="HG丸ｺﾞｼｯｸM-PRO" pitchFamily="50" charset="-128"/>
                <a:ea typeface="HG丸ｺﾞｼｯｸM-PRO" pitchFamily="50" charset="-128"/>
              </a:rPr>
              <a:t>3</a:t>
            </a:r>
            <a:r>
              <a:rPr kumimoji="1" lang="ja-JP" altLang="en-US" sz="1100" b="1">
                <a:solidFill>
                  <a:schemeClr val="tx2">
                    <a:lumMod val="50000"/>
                  </a:schemeClr>
                </a:solidFill>
                <a:latin typeface="HG丸ｺﾞｼｯｸM-PRO" pitchFamily="50" charset="-128"/>
                <a:ea typeface="HG丸ｺﾞｼｯｸM-PRO" pitchFamily="50" charset="-128"/>
              </a:rPr>
              <a:t>割負担の施設サービス費</a:t>
            </a:r>
          </a:p>
        </xdr:txBody>
      </xdr:sp>
      <xdr:sp macro="" textlink="">
        <xdr:nvSpPr>
          <xdr:cNvPr id="7" name="正方形/長方形 6">
            <a:extLst>
              <a:ext uri="{FF2B5EF4-FFF2-40B4-BE49-F238E27FC236}">
                <a16:creationId xmlns:a16="http://schemas.microsoft.com/office/drawing/2014/main" id="{C631ADCB-E7B0-409A-B6E1-AABFF486B26E}"/>
              </a:ext>
            </a:extLst>
          </xdr:cNvPr>
          <xdr:cNvSpPr/>
        </xdr:nvSpPr>
        <xdr:spPr>
          <a:xfrm>
            <a:off x="2838450" y="1598641"/>
            <a:ext cx="1352550" cy="2121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100">
                <a:solidFill>
                  <a:schemeClr val="tx1">
                    <a:lumMod val="85000"/>
                    <a:lumOff val="15000"/>
                  </a:schemeClr>
                </a:solidFill>
              </a:rPr>
              <a:t>【</a:t>
            </a:r>
            <a:r>
              <a:rPr kumimoji="1" lang="ja-JP" altLang="en-US" sz="1100">
                <a:solidFill>
                  <a:schemeClr val="tx1">
                    <a:lumMod val="85000"/>
                    <a:lumOff val="15000"/>
                  </a:schemeClr>
                </a:solidFill>
              </a:rPr>
              <a:t>１日あたり</a:t>
            </a:r>
            <a:r>
              <a:rPr kumimoji="1" lang="en-US" altLang="ja-JP" sz="1100">
                <a:solidFill>
                  <a:schemeClr val="tx1">
                    <a:lumMod val="85000"/>
                    <a:lumOff val="15000"/>
                  </a:schemeClr>
                </a:solidFill>
              </a:rPr>
              <a:t>】</a:t>
            </a:r>
            <a:endParaRPr kumimoji="1" lang="ja-JP" altLang="en-US" sz="1100">
              <a:solidFill>
                <a:schemeClr val="tx1">
                  <a:lumMod val="85000"/>
                  <a:lumOff val="15000"/>
                </a:schemeClr>
              </a:solidFill>
            </a:endParaRPr>
          </a:p>
        </xdr:txBody>
      </xdr:sp>
    </xdr:grpSp>
    <xdr:clientData/>
  </xdr:twoCellAnchor>
  <xdr:twoCellAnchor>
    <xdr:from>
      <xdr:col>1</xdr:col>
      <xdr:colOff>161925</xdr:colOff>
      <xdr:row>38</xdr:row>
      <xdr:rowOff>152400</xdr:rowOff>
    </xdr:from>
    <xdr:to>
      <xdr:col>7</xdr:col>
      <xdr:colOff>371475</xdr:colOff>
      <xdr:row>41</xdr:row>
      <xdr:rowOff>9524</xdr:rowOff>
    </xdr:to>
    <xdr:grpSp>
      <xdr:nvGrpSpPr>
        <xdr:cNvPr id="9" name="グループ化 8">
          <a:extLst>
            <a:ext uri="{FF2B5EF4-FFF2-40B4-BE49-F238E27FC236}">
              <a16:creationId xmlns:a16="http://schemas.microsoft.com/office/drawing/2014/main" id="{5AC6E1C5-BE9D-44FE-A1B5-6B329AB20402}"/>
            </a:ext>
          </a:extLst>
        </xdr:cNvPr>
        <xdr:cNvGrpSpPr/>
      </xdr:nvGrpSpPr>
      <xdr:grpSpPr>
        <a:xfrm>
          <a:off x="390525" y="7258050"/>
          <a:ext cx="3552825" cy="314324"/>
          <a:chOff x="400050" y="1638520"/>
          <a:chExt cx="3552825" cy="376554"/>
        </a:xfrm>
      </xdr:grpSpPr>
      <xdr:sp macro="" textlink="">
        <xdr:nvSpPr>
          <xdr:cNvPr id="10" name="対角する 2 つの角を丸めた四角形 25">
            <a:extLst>
              <a:ext uri="{FF2B5EF4-FFF2-40B4-BE49-F238E27FC236}">
                <a16:creationId xmlns:a16="http://schemas.microsoft.com/office/drawing/2014/main" id="{DABEDD86-5D69-46B4-9EC0-748C062B60FD}"/>
              </a:ext>
            </a:extLst>
          </xdr:cNvPr>
          <xdr:cNvSpPr/>
        </xdr:nvSpPr>
        <xdr:spPr>
          <a:xfrm>
            <a:off x="400050" y="1638778"/>
            <a:ext cx="2152650" cy="376296"/>
          </a:xfrm>
          <a:prstGeom prst="round2DiagRect">
            <a:avLst>
              <a:gd name="adj1" fmla="val 50000"/>
              <a:gd name="adj2" fmla="val 0"/>
            </a:avLst>
          </a:prstGeom>
          <a:solidFill>
            <a:srgbClr val="FFFF00">
              <a:alpha val="71000"/>
            </a:srgbClr>
          </a:solidFill>
          <a:ln>
            <a:solidFill>
              <a:srgbClr val="7030A0">
                <a:alpha val="50000"/>
              </a:srgbClr>
            </a:solidFill>
          </a:ln>
          <a:effectLst>
            <a:softEdge rad="381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chemeClr val="tx2">
                    <a:lumMod val="50000"/>
                  </a:schemeClr>
                </a:solidFill>
                <a:latin typeface="HG丸ｺﾞｼｯｸM-PRO" pitchFamily="50" charset="-128"/>
                <a:ea typeface="HG丸ｺﾞｼｯｸM-PRO" pitchFamily="50" charset="-128"/>
              </a:rPr>
              <a:t>食費・居住費</a:t>
            </a:r>
          </a:p>
        </xdr:txBody>
      </xdr:sp>
      <xdr:sp macro="" textlink="">
        <xdr:nvSpPr>
          <xdr:cNvPr id="11" name="正方形/長方形 10">
            <a:extLst>
              <a:ext uri="{FF2B5EF4-FFF2-40B4-BE49-F238E27FC236}">
                <a16:creationId xmlns:a16="http://schemas.microsoft.com/office/drawing/2014/main" id="{E1C5F703-2C0E-4300-8B59-3D6D19AF1332}"/>
              </a:ext>
            </a:extLst>
          </xdr:cNvPr>
          <xdr:cNvSpPr/>
        </xdr:nvSpPr>
        <xdr:spPr>
          <a:xfrm>
            <a:off x="2600325" y="1638520"/>
            <a:ext cx="1352550"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100">
                <a:solidFill>
                  <a:schemeClr val="tx1">
                    <a:lumMod val="85000"/>
                    <a:lumOff val="15000"/>
                  </a:schemeClr>
                </a:solidFill>
              </a:rPr>
              <a:t>【</a:t>
            </a:r>
            <a:r>
              <a:rPr kumimoji="1" lang="ja-JP" altLang="en-US" sz="1100">
                <a:solidFill>
                  <a:schemeClr val="tx1">
                    <a:lumMod val="85000"/>
                    <a:lumOff val="15000"/>
                  </a:schemeClr>
                </a:solidFill>
              </a:rPr>
              <a:t>１日あたり</a:t>
            </a:r>
            <a:r>
              <a:rPr kumimoji="1" lang="en-US" altLang="ja-JP" sz="1100">
                <a:solidFill>
                  <a:schemeClr val="tx1">
                    <a:lumMod val="85000"/>
                    <a:lumOff val="15000"/>
                  </a:schemeClr>
                </a:solidFill>
              </a:rPr>
              <a:t>】</a:t>
            </a:r>
            <a:endParaRPr kumimoji="1" lang="ja-JP" altLang="en-US" sz="1100">
              <a:solidFill>
                <a:schemeClr val="tx1">
                  <a:lumMod val="85000"/>
                  <a:lumOff val="15000"/>
                </a:schemeClr>
              </a:solidFill>
            </a:endParaRPr>
          </a:p>
        </xdr:txBody>
      </xdr:sp>
    </xdr:grpSp>
    <xdr:clientData/>
  </xdr:twoCellAnchor>
  <xdr:twoCellAnchor>
    <xdr:from>
      <xdr:col>8</xdr:col>
      <xdr:colOff>200025</xdr:colOff>
      <xdr:row>8</xdr:row>
      <xdr:rowOff>9524</xdr:rowOff>
    </xdr:from>
    <xdr:to>
      <xdr:col>13</xdr:col>
      <xdr:colOff>57150</xdr:colOff>
      <xdr:row>9</xdr:row>
      <xdr:rowOff>47625</xdr:rowOff>
    </xdr:to>
    <xdr:sp macro="" textlink="">
      <xdr:nvSpPr>
        <xdr:cNvPr id="13" name="正方形/長方形 12">
          <a:extLst>
            <a:ext uri="{FF2B5EF4-FFF2-40B4-BE49-F238E27FC236}">
              <a16:creationId xmlns:a16="http://schemas.microsoft.com/office/drawing/2014/main" id="{F41AB6E9-A55E-4563-BE1D-49418A5F0D36}"/>
            </a:ext>
          </a:extLst>
        </xdr:cNvPr>
        <xdr:cNvSpPr/>
      </xdr:nvSpPr>
      <xdr:spPr>
        <a:xfrm>
          <a:off x="4200525" y="1638299"/>
          <a:ext cx="2000250" cy="2286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kumimoji="1" lang="ja-JP" altLang="en-US" sz="11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令和</a:t>
          </a:r>
          <a:r>
            <a:rPr kumimoji="1" lang="en-US" altLang="ja-JP" sz="11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4</a:t>
          </a:r>
          <a:r>
            <a:rPr kumimoji="1" lang="ja-JP" altLang="en-US" sz="11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年</a:t>
          </a:r>
          <a:r>
            <a:rPr kumimoji="1" lang="en-US" altLang="ja-JP" sz="11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10</a:t>
          </a:r>
          <a:r>
            <a:rPr kumimoji="1" lang="ja-JP" altLang="en-US" sz="11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月１日より適用</a:t>
          </a:r>
        </a:p>
      </xdr:txBody>
    </xdr:sp>
    <xdr:clientData/>
  </xdr:twoCellAnchor>
  <xdr:twoCellAnchor editAs="oneCell">
    <xdr:from>
      <xdr:col>0</xdr:col>
      <xdr:colOff>66675</xdr:colOff>
      <xdr:row>1</xdr:row>
      <xdr:rowOff>152400</xdr:rowOff>
    </xdr:from>
    <xdr:to>
      <xdr:col>13</xdr:col>
      <xdr:colOff>419100</xdr:colOff>
      <xdr:row>2</xdr:row>
      <xdr:rowOff>57149</xdr:rowOff>
    </xdr:to>
    <xdr:pic>
      <xdr:nvPicPr>
        <xdr:cNvPr id="12" name="図 11">
          <a:extLst>
            <a:ext uri="{FF2B5EF4-FFF2-40B4-BE49-F238E27FC236}">
              <a16:creationId xmlns:a16="http://schemas.microsoft.com/office/drawing/2014/main" id="{AF0C9497-DB79-4E58-B8E4-CA95B57675D2}"/>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836" t="61030" b="12500"/>
        <a:stretch/>
      </xdr:blipFill>
      <xdr:spPr bwMode="auto">
        <a:xfrm>
          <a:off x="66675" y="333375"/>
          <a:ext cx="6496050" cy="857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219075</xdr:colOff>
      <xdr:row>0</xdr:row>
      <xdr:rowOff>38100</xdr:rowOff>
    </xdr:from>
    <xdr:to>
      <xdr:col>1</xdr:col>
      <xdr:colOff>336766</xdr:colOff>
      <xdr:row>1</xdr:row>
      <xdr:rowOff>133350</xdr:rowOff>
    </xdr:to>
    <xdr:pic>
      <xdr:nvPicPr>
        <xdr:cNvPr id="14" name="図 13">
          <a:extLst>
            <a:ext uri="{FF2B5EF4-FFF2-40B4-BE49-F238E27FC236}">
              <a16:creationId xmlns:a16="http://schemas.microsoft.com/office/drawing/2014/main" id="{DBEE0EAA-DC60-4AFA-9848-24D9EEC9A84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9075" y="38100"/>
          <a:ext cx="346291" cy="276225"/>
        </a:xfrm>
        <a:prstGeom prst="rect">
          <a:avLst/>
        </a:prstGeom>
      </xdr:spPr>
    </xdr:pic>
    <xdr:clientData/>
  </xdr:twoCellAnchor>
  <xdr:twoCellAnchor editAs="oneCell">
    <xdr:from>
      <xdr:col>1</xdr:col>
      <xdr:colOff>438150</xdr:colOff>
      <xdr:row>0</xdr:row>
      <xdr:rowOff>28575</xdr:rowOff>
    </xdr:from>
    <xdr:to>
      <xdr:col>14</xdr:col>
      <xdr:colOff>590550</xdr:colOff>
      <xdr:row>1</xdr:row>
      <xdr:rowOff>66674</xdr:rowOff>
    </xdr:to>
    <xdr:pic>
      <xdr:nvPicPr>
        <xdr:cNvPr id="15" name="図 14">
          <a:extLst>
            <a:ext uri="{FF2B5EF4-FFF2-40B4-BE49-F238E27FC236}">
              <a16:creationId xmlns:a16="http://schemas.microsoft.com/office/drawing/2014/main" id="{4CC43A88-DA3E-4259-AB35-EC81ADDA39E6}"/>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692" t="-12501" r="-9692" b="44853"/>
        <a:stretch/>
      </xdr:blipFill>
      <xdr:spPr bwMode="auto">
        <a:xfrm>
          <a:off x="666750" y="28575"/>
          <a:ext cx="6496050" cy="2190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49</xdr:row>
      <xdr:rowOff>38100</xdr:rowOff>
    </xdr:from>
    <xdr:to>
      <xdr:col>14</xdr:col>
      <xdr:colOff>466725</xdr:colOff>
      <xdr:row>62</xdr:row>
      <xdr:rowOff>38101</xdr:rowOff>
    </xdr:to>
    <xdr:sp macro="" textlink="">
      <xdr:nvSpPr>
        <xdr:cNvPr id="16" name="Text Box 9">
          <a:extLst>
            <a:ext uri="{FF2B5EF4-FFF2-40B4-BE49-F238E27FC236}">
              <a16:creationId xmlns:a16="http://schemas.microsoft.com/office/drawing/2014/main" id="{E63FBFA9-8AFC-4A06-8BE2-BD23DD43071E}"/>
            </a:ext>
          </a:extLst>
        </xdr:cNvPr>
        <xdr:cNvSpPr txBox="1">
          <a:spLocks noChangeArrowheads="1"/>
        </xdr:cNvSpPr>
      </xdr:nvSpPr>
      <xdr:spPr bwMode="auto">
        <a:xfrm>
          <a:off x="85725" y="8772525"/>
          <a:ext cx="6953250" cy="1981201"/>
        </a:xfrm>
        <a:prstGeom prst="rect">
          <a:avLst/>
        </a:prstGeom>
        <a:noFill/>
        <a:ln w="14400">
          <a:solidFill>
            <a:srgbClr val="C0C0C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2000" tIns="72000" rIns="180000" bIns="0"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（第１段階とは）　</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生活保護受給者</a:t>
          </a:r>
          <a:r>
            <a:rPr kumimoji="0" lang="ja-JP"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endPar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（第２段階とは）　</a:t>
          </a:r>
          <a:r>
            <a:rPr kumimoji="0" lang="ja-JP" altLang="en-US" sz="9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①世帯全員</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世帯分離した配偶者を含む</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が市町村民税非課税。</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②本人の年金収入額</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その他の合計所得金額が年額</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80</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万円以下。かつ、預貯金等の合計が</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650</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万</a:t>
          </a:r>
          <a:endPar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（夫婦は</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1650</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万円）以下。</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（第３段階①とは）</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①世帯全員</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世帯を分離している配偶者を含む</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が市町村民税非課税。</a:t>
          </a:r>
          <a:endPar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②本人の年金収入額</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その他の合計所得金額が年間</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80</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万円超</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120</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万円以下。かつ、預貯金等の</a:t>
          </a:r>
          <a:endPar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合計が</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550</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万円（夫婦は</a:t>
          </a:r>
          <a:r>
            <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1550</a:t>
          </a:r>
          <a:r>
            <a:rPr kumimoji="0" lang="ja-JP" altLang="en-US"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万円）以下。</a:t>
          </a:r>
          <a:endParaRPr kumimoji="0" lang="en-US" altLang="ja-JP" sz="9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9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（第３段階</a:t>
          </a:r>
          <a:r>
            <a:rPr kumimoji="0" lang="ja-JP" altLang="en-US" sz="9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②</a:t>
          </a:r>
          <a:r>
            <a:rPr kumimoji="0" lang="ja-JP" altLang="ja-JP" sz="9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とは）</a:t>
          </a:r>
          <a:r>
            <a:rPr kumimoji="0" lang="ja-JP"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①世帯全員（世帯を分離している配偶者を含む）が市民税非課税。</a:t>
          </a:r>
          <a:endPar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②本人の年金収入額</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その他の合計所得金額が年間</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120</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万円超。かつ、貯金等の合計が</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500</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万円</a:t>
          </a:r>
          <a:endPar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（夫婦は</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1500</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万円）以下。</a:t>
          </a:r>
          <a:endParaRPr kumimoji="0" lang="ja-JP"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CC00"/>
              </a:solidFill>
              <a:effectLst/>
              <a:uLnTx/>
              <a:uFillTx/>
              <a:latin typeface="ＭＳ 明朝" panose="02020609040205080304" pitchFamily="17" charset="-128"/>
              <a:ea typeface="ＭＳ 明朝" panose="02020609040205080304" pitchFamily="17" charset="-128"/>
              <a:cs typeface="+mn-cs"/>
            </a:rPr>
            <a:t> </a:t>
          </a:r>
          <a:r>
            <a:rPr kumimoji="0" lang="ja-JP" altLang="en-US" sz="850" b="1" i="0" u="none" strike="noStrike" kern="0" cap="none" spc="0" normalizeH="0" baseline="0" noProof="0">
              <a:ln>
                <a:noFill/>
              </a:ln>
              <a:solidFill>
                <a:srgbClr val="00CC00"/>
              </a:solidFill>
              <a:effectLst/>
              <a:uLnTx/>
              <a:uFillTx/>
              <a:latin typeface="ＭＳ 明朝" panose="02020609040205080304" pitchFamily="17" charset="-128"/>
              <a:ea typeface="ＭＳ 明朝" panose="02020609040205080304" pitchFamily="17" charset="-128"/>
              <a:cs typeface="+mn-cs"/>
            </a:rPr>
            <a:t>※上記以外の方(本人が市町村民税非課税でも世帯の中に市町村民税課税者がいる方を含みます)は､表の｢４段階｣の料金です｡</a:t>
          </a:r>
          <a:endParaRPr kumimoji="0" lang="ja-JP" altLang="en-US" sz="8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algn="l" rtl="0">
            <a:lnSpc>
              <a:spcPts val="1000"/>
            </a:lnSpc>
            <a:defRPr sz="1000"/>
          </a:pPr>
          <a:endParaRPr lang="ja-JP" altLang="en-US" sz="850" b="1">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247650</xdr:colOff>
      <xdr:row>3</xdr:row>
      <xdr:rowOff>123825</xdr:rowOff>
    </xdr:from>
    <xdr:to>
      <xdr:col>13</xdr:col>
      <xdr:colOff>342900</xdr:colOff>
      <xdr:row>7</xdr:row>
      <xdr:rowOff>152400</xdr:rowOff>
    </xdr:to>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76775" y="704850"/>
          <a:ext cx="1809750" cy="91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142875</xdr:colOff>
      <xdr:row>45</xdr:row>
      <xdr:rowOff>104774</xdr:rowOff>
    </xdr:from>
    <xdr:to>
      <xdr:col>13</xdr:col>
      <xdr:colOff>304800</xdr:colOff>
      <xdr:row>46</xdr:row>
      <xdr:rowOff>123825</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142875" y="8191499"/>
          <a:ext cx="6305550" cy="190501"/>
          <a:chOff x="447675" y="13211175"/>
          <a:chExt cx="5124450" cy="104775"/>
        </a:xfrm>
      </xdr:grpSpPr>
      <xdr:pic>
        <xdr:nvPicPr>
          <xdr:cNvPr id="9" name="図 8" descr="line-tanpopo">
            <a:extLst>
              <a:ext uri="{FF2B5EF4-FFF2-40B4-BE49-F238E27FC236}">
                <a16:creationId xmlns:a16="http://schemas.microsoft.com/office/drawing/2014/main" id="{00000000-0008-0000-0100-000009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14875" y="13220700"/>
            <a:ext cx="857250" cy="952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図 9" descr="line-tanpopo">
            <a:extLst>
              <a:ext uri="{FF2B5EF4-FFF2-40B4-BE49-F238E27FC236}">
                <a16:creationId xmlns:a16="http://schemas.microsoft.com/office/drawing/2014/main" id="{00000000-0008-0000-0100-00000A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67150" y="13220700"/>
            <a:ext cx="838200" cy="952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図 10" descr="line-tanpopo">
            <a:extLst>
              <a:ext uri="{FF2B5EF4-FFF2-40B4-BE49-F238E27FC236}">
                <a16:creationId xmlns:a16="http://schemas.microsoft.com/office/drawing/2014/main" id="{00000000-0008-0000-0100-00000B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0" y="13220700"/>
            <a:ext cx="828675" cy="952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図 11" descr="line-tanpopo">
            <a:extLst>
              <a:ext uri="{FF2B5EF4-FFF2-40B4-BE49-F238E27FC236}">
                <a16:creationId xmlns:a16="http://schemas.microsoft.com/office/drawing/2014/main" id="{00000000-0008-0000-0100-00000C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14525" y="13220700"/>
            <a:ext cx="1085850" cy="952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図 12" descr="line-tanpopo">
            <a:extLst>
              <a:ext uri="{FF2B5EF4-FFF2-40B4-BE49-F238E27FC236}">
                <a16:creationId xmlns:a16="http://schemas.microsoft.com/office/drawing/2014/main" id="{00000000-0008-0000-0100-00000D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7675" y="13211175"/>
            <a:ext cx="1409700" cy="9525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57150</xdr:colOff>
      <xdr:row>47</xdr:row>
      <xdr:rowOff>19051</xdr:rowOff>
    </xdr:from>
    <xdr:to>
      <xdr:col>13</xdr:col>
      <xdr:colOff>361950</xdr:colOff>
      <xdr:row>56</xdr:row>
      <xdr:rowOff>66675</xdr:rowOff>
    </xdr:to>
    <xdr:sp macro="" textlink="">
      <xdr:nvSpPr>
        <xdr:cNvPr id="14" name="Text Box 25">
          <a:extLst>
            <a:ext uri="{FF2B5EF4-FFF2-40B4-BE49-F238E27FC236}">
              <a16:creationId xmlns:a16="http://schemas.microsoft.com/office/drawing/2014/main" id="{00000000-0008-0000-0100-00000E000000}"/>
            </a:ext>
          </a:extLst>
        </xdr:cNvPr>
        <xdr:cNvSpPr txBox="1">
          <a:spLocks noChangeArrowheads="1"/>
        </xdr:cNvSpPr>
      </xdr:nvSpPr>
      <xdr:spPr bwMode="auto">
        <a:xfrm>
          <a:off x="57150" y="18516601"/>
          <a:ext cx="6448425" cy="1590674"/>
        </a:xfrm>
        <a:prstGeom prst="rect">
          <a:avLst/>
        </a:prstGeom>
        <a:solidFill>
          <a:srgbClr val="FFFFCC"/>
        </a:solidFill>
        <a:ln w="18000">
          <a:solidFill>
            <a:srgbClr val="FFCC00"/>
          </a:solidFill>
          <a:miter lim="800000"/>
          <a:headEnd/>
          <a:tailEnd/>
        </a:ln>
      </xdr:spPr>
      <xdr:txBody>
        <a:bodyPr vertOverflow="clip" wrap="square" lIns="216000" tIns="180000" rIns="360000" bIns="0" anchor="t" upright="1"/>
        <a:lstStyle/>
        <a:p>
          <a:pPr algn="l" rtl="0">
            <a:defRPr sz="1000"/>
          </a:pPr>
          <a:r>
            <a:rPr lang="ja-JP" altLang="en-US" sz="900" b="0" i="0" u="none" strike="noStrike" baseline="0">
              <a:solidFill>
                <a:srgbClr val="000000"/>
              </a:solidFill>
              <a:latin typeface="ＭＳ 明朝"/>
              <a:ea typeface="ＭＳ 明朝"/>
            </a:rPr>
            <a:t>この料金表は令和３年４月１日より適用されておりますが､介護保険法の改定や当施設における実費</a:t>
          </a:r>
          <a:endParaRPr lang="en-US" altLang="ja-JP" sz="90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000000"/>
              </a:solidFill>
              <a:latin typeface="ＭＳ 明朝"/>
              <a:ea typeface="ＭＳ 明朝"/>
            </a:rPr>
            <a:t>費用の見直し等により変わることがございますので、詳しくは下記までお問い合わせ下さい。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Century"/>
              <a:ea typeface="ＭＳ 明朝"/>
            </a:rPr>
            <a:t> </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800" b="1" i="0" u="none" strike="noStrike" baseline="0">
              <a:solidFill>
                <a:srgbClr val="FF6666"/>
              </a:solidFill>
              <a:latin typeface="ＭＳ 明朝"/>
              <a:ea typeface="ＭＳ 明朝"/>
            </a:rPr>
            <a:t>《お問合せ》</a:t>
          </a:r>
          <a:r>
            <a:rPr lang="ja-JP" altLang="en-US" sz="1800" b="1" i="0" u="none" strike="noStrike" baseline="0">
              <a:solidFill>
                <a:srgbClr val="FF6666"/>
              </a:solidFill>
              <a:latin typeface="Century"/>
              <a:ea typeface="ＭＳ 明朝"/>
            </a:rPr>
            <a:t> </a:t>
          </a:r>
          <a:r>
            <a:rPr lang="ja-JP" altLang="en-US" sz="2400" b="0" i="0" u="none" strike="noStrike" baseline="0">
              <a:solidFill>
                <a:srgbClr val="FF6666"/>
              </a:solidFill>
              <a:latin typeface="Century"/>
              <a:ea typeface="ＭＳ 明朝"/>
            </a:rPr>
            <a:t> </a:t>
          </a:r>
          <a:r>
            <a:rPr lang="ja-JP" altLang="en-US" sz="2600" b="1" i="0" u="none" strike="noStrike" baseline="0">
              <a:solidFill>
                <a:srgbClr val="FF6666"/>
              </a:solidFill>
              <a:latin typeface="Century"/>
              <a:ea typeface="ＭＳ 明朝"/>
            </a:rPr>
            <a:t>048-540-6699</a:t>
          </a:r>
          <a:r>
            <a:rPr lang="ja-JP" altLang="en-US" sz="1950" b="1" i="0" u="none" strike="noStrike" baseline="0">
              <a:solidFill>
                <a:srgbClr val="FF6666"/>
              </a:solidFill>
              <a:latin typeface="Century"/>
              <a:ea typeface="ＭＳ 明朝"/>
            </a:rPr>
            <a:t> (</a:t>
          </a:r>
          <a:r>
            <a:rPr lang="ja-JP" altLang="en-US" sz="1950" b="1" i="0" u="none" strike="noStrike" baseline="0">
              <a:solidFill>
                <a:srgbClr val="FF6666"/>
              </a:solidFill>
              <a:latin typeface="ＭＳ 明朝"/>
              <a:ea typeface="ＭＳ 明朝"/>
            </a:rPr>
            <a:t>代表</a:t>
          </a:r>
          <a:r>
            <a:rPr lang="ja-JP" altLang="en-US" sz="1950" b="1" i="0" u="none" strike="noStrike" baseline="0">
              <a:solidFill>
                <a:srgbClr val="FF6666"/>
              </a:solidFill>
              <a:latin typeface="Century"/>
              <a:ea typeface="ＭＳ 明朝"/>
            </a:rPr>
            <a:t>)</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200" b="0" i="0" u="none" strike="noStrike" baseline="0">
              <a:solidFill>
                <a:srgbClr val="3399FF"/>
              </a:solidFill>
              <a:latin typeface="ＭＳ 明朝"/>
              <a:ea typeface="ＭＳ 明朝"/>
            </a:rPr>
            <a:t>〒</a:t>
          </a:r>
          <a:r>
            <a:rPr lang="ja-JP" altLang="en-US" sz="1100" b="0" i="0" u="none" strike="noStrike" baseline="0">
              <a:solidFill>
                <a:srgbClr val="3399FF"/>
              </a:solidFill>
              <a:latin typeface="Century"/>
              <a:ea typeface="ＭＳ 明朝"/>
            </a:rPr>
            <a:t>365-0022 </a:t>
          </a:r>
          <a:r>
            <a:rPr lang="ja-JP" altLang="en-US" sz="1100" b="0" i="0" u="none" strike="noStrike" baseline="0">
              <a:solidFill>
                <a:srgbClr val="3399FF"/>
              </a:solidFill>
              <a:latin typeface="ＭＳ 明朝"/>
              <a:ea typeface="ＭＳ 明朝"/>
            </a:rPr>
            <a:t>埼玉県鴻巣市郷地</a:t>
          </a:r>
          <a:r>
            <a:rPr lang="ja-JP" altLang="en-US" sz="1100" b="0" i="0" u="none" strike="noStrike" baseline="0">
              <a:solidFill>
                <a:srgbClr val="3399FF"/>
              </a:solidFill>
              <a:latin typeface="Century"/>
              <a:ea typeface="ＭＳ 明朝"/>
            </a:rPr>
            <a:t>1746-1  </a:t>
          </a:r>
          <a:r>
            <a:rPr lang="ja-JP" altLang="en-US" sz="1100" b="0" i="0" u="none" strike="noStrike" baseline="0">
              <a:solidFill>
                <a:srgbClr val="3399FF"/>
              </a:solidFill>
              <a:latin typeface="ＭＳ 明朝"/>
              <a:ea typeface="ＭＳ 明朝"/>
            </a:rPr>
            <a:t>介護老人福祉施設こうのすタンポポ翔裕園</a:t>
          </a:r>
          <a:r>
            <a:rPr lang="ja-JP" altLang="en-US" sz="1100" b="0" i="0" u="none" strike="noStrike" baseline="0">
              <a:solidFill>
                <a:srgbClr val="3399FF"/>
              </a:solidFill>
              <a:latin typeface="Century"/>
              <a:ea typeface="ＭＳ 明朝"/>
            </a:rPr>
            <a:t> </a:t>
          </a:r>
          <a:endParaRPr lang="ja-JP" altLang="en-US" sz="1100"/>
        </a:p>
      </xdr:txBody>
    </xdr:sp>
    <xdr:clientData/>
  </xdr:twoCellAnchor>
  <xdr:twoCellAnchor editAs="oneCell">
    <xdr:from>
      <xdr:col>12</xdr:col>
      <xdr:colOff>276225</xdr:colOff>
      <xdr:row>51</xdr:row>
      <xdr:rowOff>0</xdr:rowOff>
    </xdr:from>
    <xdr:to>
      <xdr:col>13</xdr:col>
      <xdr:colOff>314325</xdr:colOff>
      <xdr:row>56</xdr:row>
      <xdr:rowOff>28575</xdr:rowOff>
    </xdr:to>
    <xdr:pic>
      <xdr:nvPicPr>
        <xdr:cNvPr id="22" name="図 21">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91225" y="19183350"/>
          <a:ext cx="46672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66675</xdr:colOff>
      <xdr:row>5</xdr:row>
      <xdr:rowOff>161925</xdr:rowOff>
    </xdr:from>
    <xdr:to>
      <xdr:col>13</xdr:col>
      <xdr:colOff>285750</xdr:colOff>
      <xdr:row>9</xdr:row>
      <xdr:rowOff>0</xdr:rowOff>
    </xdr:to>
    <xdr:sp macro="" textlink="">
      <xdr:nvSpPr>
        <xdr:cNvPr id="23" name="Text Box 4">
          <a:extLst>
            <a:ext uri="{FF2B5EF4-FFF2-40B4-BE49-F238E27FC236}">
              <a16:creationId xmlns:a16="http://schemas.microsoft.com/office/drawing/2014/main" id="{00000000-0008-0000-0100-000017000000}"/>
            </a:ext>
          </a:extLst>
        </xdr:cNvPr>
        <xdr:cNvSpPr txBox="1">
          <a:spLocks noChangeArrowheads="1"/>
        </xdr:cNvSpPr>
      </xdr:nvSpPr>
      <xdr:spPr bwMode="auto">
        <a:xfrm>
          <a:off x="66675" y="11296650"/>
          <a:ext cx="63627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2000" tIns="36000" rIns="72000" bIns="0" anchor="t" upright="1"/>
        <a:lstStyle/>
        <a:p>
          <a:pPr algn="l" rtl="0">
            <a:defRPr sz="1000"/>
          </a:pPr>
          <a:r>
            <a:rPr lang="ja-JP" altLang="en-US" sz="1050" b="0" i="0" u="none" strike="noStrike" baseline="0">
              <a:solidFill>
                <a:srgbClr val="000000"/>
              </a:solidFill>
              <a:latin typeface="ＭＳ 明朝"/>
              <a:ea typeface="ＭＳ 明朝"/>
            </a:rPr>
            <a:t>当施設が提供するサービスの中で､介護保険の給付対象とならないサービス</a:t>
          </a:r>
          <a:endParaRPr lang="en-US" altLang="ja-JP" sz="1050" b="0" i="0" u="none" strike="noStrike" baseline="0">
            <a:solidFill>
              <a:srgbClr val="000000"/>
            </a:solidFill>
            <a:latin typeface="ＭＳ 明朝"/>
            <a:ea typeface="ＭＳ 明朝"/>
          </a:endParaRPr>
        </a:p>
        <a:p>
          <a:pPr algn="l" rtl="0">
            <a:defRPr sz="1000"/>
          </a:pPr>
          <a:r>
            <a:rPr lang="ja-JP" altLang="en-US" sz="1050" b="0" i="0" u="none" strike="noStrike" baseline="0">
              <a:solidFill>
                <a:srgbClr val="000000"/>
              </a:solidFill>
              <a:latin typeface="ＭＳ 明朝"/>
              <a:ea typeface="ＭＳ 明朝"/>
            </a:rPr>
            <a:t>をご利用になられた場合は､利用料金の全額</a:t>
          </a:r>
          <a:r>
            <a:rPr lang="ja-JP" altLang="en-US" sz="1050" b="0" i="0" u="none" strike="noStrike" baseline="0">
              <a:solidFill>
                <a:srgbClr val="000000"/>
              </a:solidFill>
              <a:latin typeface="Century"/>
              <a:ea typeface="ＭＳ 明朝"/>
            </a:rPr>
            <a:t>(</a:t>
          </a:r>
          <a:r>
            <a:rPr lang="ja-JP" altLang="en-US" sz="1050" b="0" i="0" u="none" strike="noStrike" baseline="0">
              <a:solidFill>
                <a:srgbClr val="000000"/>
              </a:solidFill>
              <a:latin typeface="ＭＳ 明朝"/>
              <a:ea typeface="ＭＳ 明朝"/>
            </a:rPr>
            <a:t>実費</a:t>
          </a:r>
          <a:r>
            <a:rPr lang="ja-JP" altLang="en-US" sz="1050" b="0" i="0" u="none" strike="noStrike" baseline="0">
              <a:solidFill>
                <a:srgbClr val="000000"/>
              </a:solidFill>
              <a:latin typeface="Century"/>
              <a:ea typeface="ＭＳ 明朝"/>
            </a:rPr>
            <a:t>)</a:t>
          </a:r>
          <a:r>
            <a:rPr lang="ja-JP" altLang="en-US" sz="1050" b="0" i="0" u="none" strike="noStrike" baseline="0">
              <a:solidFill>
                <a:srgbClr val="000000"/>
              </a:solidFill>
              <a:latin typeface="ＭＳ 明朝"/>
              <a:ea typeface="ＭＳ 明朝"/>
            </a:rPr>
            <a:t>をご負担いただきます。</a:t>
          </a:r>
          <a:endParaRPr lang="ja-JP" altLang="en-US"/>
        </a:p>
      </xdr:txBody>
    </xdr:sp>
    <xdr:clientData/>
  </xdr:twoCellAnchor>
  <xdr:twoCellAnchor>
    <xdr:from>
      <xdr:col>0</xdr:col>
      <xdr:colOff>38100</xdr:colOff>
      <xdr:row>9</xdr:row>
      <xdr:rowOff>19050</xdr:rowOff>
    </xdr:from>
    <xdr:to>
      <xdr:col>13</xdr:col>
      <xdr:colOff>381000</xdr:colOff>
      <xdr:row>36</xdr:row>
      <xdr:rowOff>133349</xdr:rowOff>
    </xdr:to>
    <xdr:sp macro="" textlink="">
      <xdr:nvSpPr>
        <xdr:cNvPr id="24" name="Text Box 7">
          <a:extLst>
            <a:ext uri="{FF2B5EF4-FFF2-40B4-BE49-F238E27FC236}">
              <a16:creationId xmlns:a16="http://schemas.microsoft.com/office/drawing/2014/main" id="{00000000-0008-0000-0100-000018000000}"/>
            </a:ext>
          </a:extLst>
        </xdr:cNvPr>
        <xdr:cNvSpPr txBox="1">
          <a:spLocks noChangeArrowheads="1"/>
        </xdr:cNvSpPr>
      </xdr:nvSpPr>
      <xdr:spPr bwMode="auto">
        <a:xfrm>
          <a:off x="38100" y="11963400"/>
          <a:ext cx="6486525" cy="4743449"/>
        </a:xfrm>
        <a:prstGeom prst="rect">
          <a:avLst/>
        </a:prstGeom>
        <a:noFill/>
        <a:ln w="14400">
          <a:solidFill>
            <a:srgbClr val="FFCC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16000" tIns="216000" rIns="108000" bIns="0" anchor="t" upright="1"/>
        <a:lstStyle/>
        <a:p>
          <a:pPr algn="l" rtl="0">
            <a:lnSpc>
              <a:spcPts val="1300"/>
            </a:lnSpc>
            <a:defRPr sz="1000"/>
          </a:pPr>
          <a:r>
            <a:rPr lang="ja-JP" altLang="en-US" sz="1050" b="0" i="0" u="none" strike="noStrike" baseline="0">
              <a:solidFill>
                <a:srgbClr val="FF6666"/>
              </a:solidFill>
              <a:latin typeface="ＭＳ 明朝"/>
              <a:ea typeface="ＭＳ 明朝"/>
            </a:rPr>
            <a:t>■</a:t>
          </a:r>
          <a:r>
            <a:rPr lang="ja-JP" altLang="en-US" sz="1050" b="0" i="0" u="none" strike="noStrike" baseline="0">
              <a:solidFill>
                <a:srgbClr val="FF6666"/>
              </a:solidFill>
              <a:latin typeface="Century"/>
              <a:ea typeface="ＭＳ 明朝"/>
            </a:rPr>
            <a:t> </a:t>
          </a:r>
          <a:r>
            <a:rPr lang="ja-JP" altLang="en-US" sz="1050" b="0" i="0" u="none" strike="noStrike" baseline="0">
              <a:solidFill>
                <a:srgbClr val="FF6666"/>
              </a:solidFill>
              <a:latin typeface="ＭＳ 明朝"/>
              <a:ea typeface="ＭＳ 明朝"/>
            </a:rPr>
            <a:t>特別な食事</a:t>
          </a:r>
          <a:r>
            <a:rPr lang="ja-JP" altLang="en-US" sz="1050" b="0" i="0" u="none" strike="noStrike" baseline="0">
              <a:solidFill>
                <a:srgbClr val="3399FF"/>
              </a:solidFill>
              <a:latin typeface="ＭＳ 明朝"/>
              <a:ea typeface="ＭＳ 明朝"/>
            </a:rPr>
            <a:t>【利用料金】</a:t>
          </a:r>
          <a:r>
            <a:rPr lang="ja-JP" altLang="en-US" sz="1050" b="0" i="0" u="none" strike="noStrike" baseline="0">
              <a:solidFill>
                <a:srgbClr val="3399FF"/>
              </a:solidFill>
              <a:latin typeface="Century"/>
              <a:ea typeface="ＭＳ 明朝"/>
            </a:rPr>
            <a:t> </a:t>
          </a:r>
          <a:r>
            <a:rPr lang="ja-JP" altLang="en-US" sz="1050" b="0" i="0" u="none" strike="noStrike" baseline="0">
              <a:solidFill>
                <a:srgbClr val="3399FF"/>
              </a:solidFill>
              <a:latin typeface="ＭＳ 明朝"/>
              <a:ea typeface="ＭＳ 明朝"/>
            </a:rPr>
            <a:t>要した費用の実費</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000000"/>
              </a:solidFill>
              <a:latin typeface="Century"/>
            </a:rPr>
            <a:t> </a:t>
          </a:r>
          <a:r>
            <a:rPr lang="ja-JP" altLang="en-US" sz="1050" b="0" i="0" u="none" strike="noStrike" baseline="0">
              <a:solidFill>
                <a:srgbClr val="FF6666"/>
              </a:solidFill>
              <a:latin typeface="Century"/>
            </a:rPr>
            <a:t>  </a:t>
          </a:r>
          <a:r>
            <a:rPr lang="ja-JP" altLang="en-US" sz="1050" b="0" i="0" u="none" strike="noStrike" baseline="0">
              <a:solidFill>
                <a:srgbClr val="000000"/>
              </a:solidFill>
              <a:latin typeface="Century"/>
            </a:rPr>
            <a:t> </a:t>
          </a:r>
          <a:r>
            <a:rPr lang="ja-JP" altLang="en-US" sz="1050" b="0" i="0" u="none" strike="noStrike" baseline="0">
              <a:solidFill>
                <a:srgbClr val="000000"/>
              </a:solidFill>
              <a:latin typeface="ＭＳ 明朝" pitchFamily="17" charset="-128"/>
              <a:ea typeface="ＭＳ 明朝" pitchFamily="17" charset="-128"/>
            </a:rPr>
            <a:t>入居</a:t>
          </a:r>
          <a:r>
            <a:rPr lang="ja-JP" altLang="en-US" sz="1050" b="0" i="0" u="none" strike="noStrike" baseline="0">
              <a:solidFill>
                <a:srgbClr val="000000"/>
              </a:solidFill>
              <a:latin typeface="ＭＳ 明朝"/>
              <a:ea typeface="ＭＳ 明朝"/>
            </a:rPr>
            <a:t>者の選択による外食または注文食、行事食など通常の食事の提供に要する費用の額で</a:t>
          </a:r>
          <a:endParaRPr lang="en-US" altLang="ja-JP" sz="1050" b="0" i="0" u="none" strike="noStrike" baseline="0">
            <a:solidFill>
              <a:srgbClr val="000000"/>
            </a:solidFill>
            <a:latin typeface="ＭＳ 明朝"/>
            <a:ea typeface="ＭＳ 明朝"/>
          </a:endParaRPr>
        </a:p>
        <a:p>
          <a:pPr algn="l" rtl="0">
            <a:lnSpc>
              <a:spcPts val="1300"/>
            </a:lnSpc>
            <a:defRPr sz="1000"/>
          </a:pPr>
          <a:r>
            <a:rPr lang="ja-JP" altLang="en-US" sz="1050" b="0" i="0" u="none" strike="noStrike" baseline="0">
              <a:solidFill>
                <a:srgbClr val="000000"/>
              </a:solidFill>
              <a:latin typeface="ＭＳ 明朝"/>
              <a:ea typeface="ＭＳ 明朝"/>
            </a:rPr>
            <a:t>　は困難な場合は実費をご負担いただきます。</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000000"/>
              </a:solidFill>
              <a:latin typeface="Century"/>
            </a:rPr>
            <a:t> </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FF6666"/>
              </a:solidFill>
              <a:latin typeface="ＭＳ 明朝"/>
              <a:ea typeface="ＭＳ 明朝"/>
            </a:rPr>
            <a:t>■</a:t>
          </a:r>
          <a:r>
            <a:rPr lang="ja-JP" altLang="en-US" sz="1050" b="0" i="0" u="none" strike="noStrike" baseline="0">
              <a:solidFill>
                <a:srgbClr val="FF6666"/>
              </a:solidFill>
              <a:latin typeface="Century"/>
              <a:ea typeface="ＭＳ 明朝"/>
            </a:rPr>
            <a:t> </a:t>
          </a:r>
          <a:r>
            <a:rPr lang="ja-JP" altLang="en-US" sz="1050" b="0" i="0" u="none" strike="noStrike" baseline="0">
              <a:solidFill>
                <a:srgbClr val="FF6666"/>
              </a:solidFill>
              <a:latin typeface="ＭＳ 明朝"/>
              <a:ea typeface="ＭＳ 明朝"/>
            </a:rPr>
            <a:t>理美容代</a:t>
          </a:r>
          <a:r>
            <a:rPr lang="ja-JP" altLang="en-US" sz="1050" b="0" i="0" u="none" strike="noStrike" baseline="0">
              <a:solidFill>
                <a:srgbClr val="FF6666"/>
              </a:solidFill>
              <a:latin typeface="Century"/>
              <a:ea typeface="ＭＳ 明朝"/>
            </a:rPr>
            <a:t> </a:t>
          </a:r>
          <a:r>
            <a:rPr lang="ja-JP" altLang="en-US" sz="1050" b="0" i="0" u="none" strike="noStrike" baseline="0">
              <a:solidFill>
                <a:srgbClr val="3399FF"/>
              </a:solidFill>
              <a:latin typeface="ＭＳ 明朝"/>
              <a:ea typeface="ＭＳ 明朝"/>
            </a:rPr>
            <a:t>【利用料金】</a:t>
          </a:r>
          <a:r>
            <a:rPr lang="ja-JP" altLang="en-US" sz="1050" b="0" i="0" u="none" strike="noStrike" baseline="0">
              <a:solidFill>
                <a:srgbClr val="3399FF"/>
              </a:solidFill>
              <a:latin typeface="Century"/>
              <a:ea typeface="ＭＳ 明朝"/>
            </a:rPr>
            <a:t> 実費500</a:t>
          </a:r>
          <a:r>
            <a:rPr lang="ja-JP" altLang="en-US" sz="1050" b="0" i="0" u="none" strike="noStrike" baseline="0">
              <a:solidFill>
                <a:srgbClr val="3399FF"/>
              </a:solidFill>
              <a:latin typeface="ＭＳ 明朝"/>
              <a:ea typeface="ＭＳ 明朝"/>
            </a:rPr>
            <a:t>円～</a:t>
          </a:r>
          <a:r>
            <a:rPr lang="ja-JP" altLang="en-US" sz="1050" b="0" i="0" u="none" strike="noStrike" baseline="0">
              <a:solidFill>
                <a:srgbClr val="3399FF"/>
              </a:solidFill>
              <a:latin typeface="Century"/>
              <a:ea typeface="ＭＳ 明朝"/>
            </a:rPr>
            <a:t>2,000</a:t>
          </a:r>
          <a:r>
            <a:rPr lang="ja-JP" altLang="en-US" sz="1050" b="0" i="0" u="none" strike="noStrike" baseline="0">
              <a:solidFill>
                <a:srgbClr val="3399FF"/>
              </a:solidFill>
              <a:latin typeface="ＭＳ 明朝"/>
              <a:ea typeface="ＭＳ 明朝"/>
            </a:rPr>
            <a:t>円／１回</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FF6666"/>
              </a:solidFill>
              <a:latin typeface="Century"/>
            </a:rPr>
            <a:t>   </a:t>
          </a:r>
          <a:r>
            <a:rPr lang="ja-JP" altLang="en-US" sz="1050" b="0" i="0" u="none" strike="noStrike" baseline="0">
              <a:solidFill>
                <a:srgbClr val="000000"/>
              </a:solidFill>
              <a:latin typeface="Century"/>
            </a:rPr>
            <a:t> </a:t>
          </a:r>
          <a:r>
            <a:rPr lang="ja-JP" altLang="en-US" sz="1050" b="0" i="0" u="none" strike="noStrike" baseline="0">
              <a:solidFill>
                <a:srgbClr val="000000"/>
              </a:solidFill>
              <a:latin typeface="ＭＳ 明朝"/>
              <a:ea typeface="ＭＳ 明朝"/>
            </a:rPr>
            <a:t>理容師の出張サービスによる理髪サービス</a:t>
          </a:r>
          <a:r>
            <a:rPr lang="ja-JP" altLang="en-US" sz="1050" b="0" i="0" u="none" strike="noStrike" baseline="0">
              <a:solidFill>
                <a:srgbClr val="000000"/>
              </a:solidFill>
              <a:latin typeface="Century"/>
              <a:ea typeface="ＭＳ 明朝"/>
            </a:rPr>
            <a:t>(</a:t>
          </a:r>
          <a:r>
            <a:rPr lang="ja-JP" altLang="en-US" sz="1050" b="0" i="0" u="none" strike="noStrike" baseline="0">
              <a:solidFill>
                <a:srgbClr val="000000"/>
              </a:solidFill>
              <a:latin typeface="ＭＳ 明朝"/>
              <a:ea typeface="ＭＳ 明朝"/>
            </a:rPr>
            <a:t>顔剃り及び理髪</a:t>
          </a:r>
          <a:r>
            <a:rPr lang="ja-JP" altLang="en-US" sz="1050" b="0" i="0" u="none" strike="noStrike" baseline="0">
              <a:solidFill>
                <a:srgbClr val="000000"/>
              </a:solidFill>
              <a:latin typeface="Century"/>
              <a:ea typeface="ＭＳ 明朝"/>
            </a:rPr>
            <a:t>)</a:t>
          </a:r>
          <a:r>
            <a:rPr lang="ja-JP" altLang="en-US" sz="1050" b="0" i="0" u="none" strike="noStrike" baseline="0">
              <a:solidFill>
                <a:srgbClr val="000000"/>
              </a:solidFill>
              <a:latin typeface="ＭＳ 明朝"/>
              <a:ea typeface="ＭＳ 明朝"/>
            </a:rPr>
            <a:t>をご利用いただけます｡</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000000"/>
              </a:solidFill>
              <a:latin typeface="Century"/>
            </a:rPr>
            <a:t> </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FF6666"/>
              </a:solidFill>
              <a:latin typeface="ＭＳ 明朝"/>
              <a:ea typeface="ＭＳ 明朝"/>
            </a:rPr>
            <a:t>■</a:t>
          </a:r>
          <a:r>
            <a:rPr lang="ja-JP" altLang="en-US" sz="1050" b="0" i="0" u="none" strike="noStrike" baseline="0">
              <a:solidFill>
                <a:srgbClr val="FF6666"/>
              </a:solidFill>
              <a:latin typeface="Century"/>
              <a:ea typeface="ＭＳ 明朝"/>
            </a:rPr>
            <a:t> </a:t>
          </a:r>
          <a:r>
            <a:rPr lang="ja-JP" altLang="en-US" sz="1050" b="0" i="0" u="none" strike="noStrike" baseline="0">
              <a:solidFill>
                <a:srgbClr val="FF6666"/>
              </a:solidFill>
              <a:latin typeface="ＭＳ 明朝"/>
              <a:ea typeface="ＭＳ 明朝"/>
            </a:rPr>
            <a:t>出納管理費</a:t>
          </a:r>
          <a:r>
            <a:rPr lang="ja-JP" altLang="en-US" sz="1050" b="0" i="0" u="none" strike="noStrike" baseline="0">
              <a:solidFill>
                <a:srgbClr val="FF6666"/>
              </a:solidFill>
              <a:latin typeface="Century"/>
              <a:ea typeface="ＭＳ 明朝"/>
            </a:rPr>
            <a:t> </a:t>
          </a:r>
          <a:r>
            <a:rPr lang="ja-JP" altLang="en-US" sz="1050" b="0" i="0" u="none" strike="noStrike" baseline="0">
              <a:solidFill>
                <a:srgbClr val="3399FF"/>
              </a:solidFill>
              <a:latin typeface="ＭＳ 明朝"/>
              <a:ea typeface="ＭＳ 明朝"/>
            </a:rPr>
            <a:t>【利用料金】</a:t>
          </a:r>
          <a:r>
            <a:rPr lang="ja-JP" altLang="en-US" sz="1050" b="0" i="0" u="none" strike="noStrike" baseline="0">
              <a:solidFill>
                <a:srgbClr val="3399FF"/>
              </a:solidFill>
              <a:latin typeface="Century"/>
              <a:ea typeface="ＭＳ 明朝"/>
            </a:rPr>
            <a:t> 1,</a:t>
          </a:r>
          <a:r>
            <a:rPr lang="en-US" altLang="ja-JP" sz="1050" b="0" i="0" u="none" strike="noStrike" baseline="0">
              <a:solidFill>
                <a:srgbClr val="3399FF"/>
              </a:solidFill>
              <a:latin typeface="Century"/>
              <a:ea typeface="ＭＳ 明朝"/>
            </a:rPr>
            <a:t>5</a:t>
          </a:r>
          <a:r>
            <a:rPr lang="ja-JP" altLang="en-US" sz="1050" b="0" i="0" u="none" strike="noStrike" baseline="0">
              <a:solidFill>
                <a:srgbClr val="3399FF"/>
              </a:solidFill>
              <a:latin typeface="Century"/>
              <a:ea typeface="ＭＳ 明朝"/>
            </a:rPr>
            <a:t>00</a:t>
          </a:r>
          <a:r>
            <a:rPr lang="ja-JP" altLang="en-US" sz="1050" b="0" i="0" u="none" strike="noStrike" baseline="0">
              <a:solidFill>
                <a:srgbClr val="3399FF"/>
              </a:solidFill>
              <a:latin typeface="ＭＳ 明朝"/>
              <a:ea typeface="ＭＳ 明朝"/>
            </a:rPr>
            <a:t>円／月額</a:t>
          </a:r>
          <a:r>
            <a:rPr lang="ja-JP" altLang="en-US" sz="1050" b="0" i="0" u="none" strike="noStrike" baseline="0">
              <a:solidFill>
                <a:srgbClr val="3399FF"/>
              </a:solidFill>
              <a:latin typeface="Century"/>
              <a:ea typeface="ＭＳ 明朝"/>
            </a:rPr>
            <a:t> </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FF6666"/>
              </a:solidFill>
              <a:latin typeface="Century"/>
            </a:rPr>
            <a:t>   </a:t>
          </a:r>
          <a:r>
            <a:rPr lang="ja-JP" altLang="en-US" sz="1050" b="0" i="0" u="none" strike="noStrike" baseline="0">
              <a:solidFill>
                <a:srgbClr val="000000"/>
              </a:solidFill>
              <a:latin typeface="Century"/>
            </a:rPr>
            <a:t> </a:t>
          </a:r>
          <a:r>
            <a:rPr lang="ja-JP" altLang="en-US" sz="1050" b="0" i="0" u="none" strike="noStrike" baseline="0">
              <a:solidFill>
                <a:srgbClr val="000000"/>
              </a:solidFill>
              <a:latin typeface="ＭＳ 明朝" pitchFamily="17" charset="-128"/>
              <a:ea typeface="ＭＳ 明朝" pitchFamily="17" charset="-128"/>
            </a:rPr>
            <a:t>入居</a:t>
          </a:r>
          <a:r>
            <a:rPr lang="ja-JP" altLang="en-US" sz="1050" b="0" i="0" u="none" strike="noStrike" baseline="0">
              <a:solidFill>
                <a:srgbClr val="000000"/>
              </a:solidFill>
              <a:latin typeface="ＭＳ 明朝"/>
              <a:ea typeface="ＭＳ 明朝"/>
            </a:rPr>
            <a:t>者のご希望により､貴重品管理サービスをご利用いただけます。</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000000"/>
              </a:solidFill>
              <a:latin typeface="Century"/>
            </a:rPr>
            <a:t> </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FF6666"/>
              </a:solidFill>
              <a:latin typeface="ＭＳ 明朝"/>
              <a:ea typeface="ＭＳ 明朝"/>
            </a:rPr>
            <a:t>■</a:t>
          </a:r>
          <a:r>
            <a:rPr lang="ja-JP" altLang="en-US" sz="1050" b="0" i="0" u="none" strike="noStrike" baseline="0">
              <a:solidFill>
                <a:srgbClr val="FF6666"/>
              </a:solidFill>
              <a:latin typeface="Century"/>
              <a:ea typeface="ＭＳ 明朝"/>
            </a:rPr>
            <a:t> </a:t>
          </a:r>
          <a:r>
            <a:rPr lang="ja-JP" altLang="en-US" sz="1050" b="0" i="0" u="none" strike="noStrike" baseline="0">
              <a:solidFill>
                <a:srgbClr val="FF6666"/>
              </a:solidFill>
              <a:latin typeface="ＭＳ 明朝"/>
              <a:ea typeface="ＭＳ 明朝"/>
            </a:rPr>
            <a:t>クラブ活動</a:t>
          </a:r>
          <a:r>
            <a:rPr lang="ja-JP" altLang="en-US" sz="1050" b="0" i="0" u="none" strike="noStrike" baseline="0">
              <a:solidFill>
                <a:srgbClr val="FF6666"/>
              </a:solidFill>
              <a:latin typeface="Century"/>
              <a:ea typeface="ＭＳ 明朝"/>
            </a:rPr>
            <a:t>  </a:t>
          </a:r>
          <a:r>
            <a:rPr lang="ja-JP" altLang="en-US" sz="1050" b="0" i="0" u="none" strike="noStrike" baseline="0">
              <a:solidFill>
                <a:srgbClr val="3399FF"/>
              </a:solidFill>
              <a:latin typeface="ＭＳ 明朝"/>
              <a:ea typeface="ＭＳ 明朝"/>
            </a:rPr>
            <a:t>※</a:t>
          </a:r>
          <a:r>
            <a:rPr lang="ja-JP" altLang="en-US" sz="1050" b="0" i="0" u="none" strike="noStrike" baseline="0">
              <a:solidFill>
                <a:srgbClr val="3399FF"/>
              </a:solidFill>
              <a:latin typeface="Century"/>
              <a:ea typeface="ＭＳ 明朝"/>
            </a:rPr>
            <a:t> </a:t>
          </a:r>
          <a:r>
            <a:rPr lang="ja-JP" altLang="en-US" sz="1050" b="0" i="0" u="none" strike="noStrike" baseline="0">
              <a:solidFill>
                <a:srgbClr val="3399FF"/>
              </a:solidFill>
              <a:latin typeface="ＭＳ 明朝"/>
              <a:ea typeface="ＭＳ 明朝"/>
            </a:rPr>
            <a:t>材料費等の実費をいただく場合があります。</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FF6666"/>
              </a:solidFill>
              <a:latin typeface="Century"/>
            </a:rPr>
            <a:t>   </a:t>
          </a:r>
          <a:r>
            <a:rPr lang="ja-JP" altLang="en-US" sz="1050" b="0" i="0" u="none" strike="noStrike" baseline="0">
              <a:solidFill>
                <a:srgbClr val="000000"/>
              </a:solidFill>
              <a:latin typeface="Century"/>
            </a:rPr>
            <a:t> </a:t>
          </a:r>
          <a:r>
            <a:rPr lang="ja-JP" altLang="en-US" sz="1050" b="0" i="0" u="none" strike="noStrike" baseline="0">
              <a:solidFill>
                <a:srgbClr val="000000"/>
              </a:solidFill>
              <a:latin typeface="ＭＳ 明朝" pitchFamily="17" charset="-128"/>
              <a:ea typeface="ＭＳ 明朝" pitchFamily="17" charset="-128"/>
            </a:rPr>
            <a:t>入居</a:t>
          </a:r>
          <a:r>
            <a:rPr lang="ja-JP" altLang="en-US" sz="1050" b="0" i="0" u="none" strike="noStrike" baseline="0">
              <a:solidFill>
                <a:srgbClr val="000000"/>
              </a:solidFill>
              <a:latin typeface="ＭＳ 明朝"/>
              <a:ea typeface="ＭＳ 明朝"/>
            </a:rPr>
            <a:t>者のご希望により､クラブ活動に参加していただくことができます。</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000000"/>
              </a:solidFill>
              <a:latin typeface="Century"/>
            </a:rPr>
            <a:t> </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FF6666"/>
              </a:solidFill>
              <a:latin typeface="ＭＳ 明朝"/>
              <a:ea typeface="ＭＳ 明朝"/>
            </a:rPr>
            <a:t>■</a:t>
          </a:r>
          <a:r>
            <a:rPr lang="ja-JP" altLang="en-US" sz="1050" b="0" i="0" u="none" strike="noStrike" baseline="0">
              <a:solidFill>
                <a:srgbClr val="FF6666"/>
              </a:solidFill>
              <a:latin typeface="Century"/>
              <a:ea typeface="ＭＳ 明朝"/>
            </a:rPr>
            <a:t> </a:t>
          </a:r>
          <a:r>
            <a:rPr lang="ja-JP" altLang="en-US" sz="1050" b="0" i="0" u="none" strike="noStrike" baseline="0">
              <a:solidFill>
                <a:srgbClr val="FF6666"/>
              </a:solidFill>
              <a:latin typeface="ＭＳ 明朝"/>
              <a:ea typeface="ＭＳ 明朝"/>
            </a:rPr>
            <a:t>複写物の交付</a:t>
          </a:r>
          <a:r>
            <a:rPr lang="ja-JP" altLang="en-US" sz="1050" b="0" i="0" u="none" strike="noStrike" baseline="0">
              <a:solidFill>
                <a:srgbClr val="FF6666"/>
              </a:solidFill>
              <a:latin typeface="Century"/>
              <a:ea typeface="ＭＳ 明朝"/>
            </a:rPr>
            <a:t> </a:t>
          </a:r>
          <a:r>
            <a:rPr lang="ja-JP" altLang="en-US" sz="1050" b="0" i="0" u="none" strike="noStrike" baseline="0">
              <a:solidFill>
                <a:srgbClr val="3399FF"/>
              </a:solidFill>
              <a:latin typeface="ＭＳ 明朝"/>
              <a:ea typeface="ＭＳ 明朝"/>
            </a:rPr>
            <a:t>【利用料金】</a:t>
          </a:r>
          <a:r>
            <a:rPr lang="ja-JP" altLang="en-US" sz="1050" b="0" i="0" u="none" strike="noStrike" baseline="0">
              <a:solidFill>
                <a:srgbClr val="3399FF"/>
              </a:solidFill>
              <a:latin typeface="Century"/>
              <a:ea typeface="ＭＳ 明朝"/>
            </a:rPr>
            <a:t> </a:t>
          </a:r>
          <a:r>
            <a:rPr lang="ja-JP" altLang="en-US" sz="1050" b="0" i="0" u="none" strike="noStrike" baseline="0">
              <a:solidFill>
                <a:srgbClr val="3399FF"/>
              </a:solidFill>
              <a:latin typeface="ＭＳ 明朝"/>
              <a:ea typeface="ＭＳ 明朝"/>
            </a:rPr>
            <a:t>１頁につき：</a:t>
          </a:r>
          <a:r>
            <a:rPr lang="ja-JP" altLang="en-US" sz="1050" b="0" i="0" u="none" strike="noStrike" baseline="0">
              <a:solidFill>
                <a:srgbClr val="3399FF"/>
              </a:solidFill>
              <a:latin typeface="Century"/>
              <a:ea typeface="ＭＳ 明朝"/>
            </a:rPr>
            <a:t>1１</a:t>
          </a:r>
          <a:r>
            <a:rPr lang="ja-JP" altLang="en-US" sz="1050" b="0" i="0" u="none" strike="noStrike" baseline="0">
              <a:solidFill>
                <a:srgbClr val="3399FF"/>
              </a:solidFill>
              <a:latin typeface="ＭＳ 明朝"/>
              <a:ea typeface="ＭＳ 明朝"/>
            </a:rPr>
            <a:t>円</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FF6666"/>
              </a:solidFill>
              <a:latin typeface="Century"/>
            </a:rPr>
            <a:t>   </a:t>
          </a:r>
          <a:r>
            <a:rPr lang="ja-JP" altLang="en-US" sz="1050" b="0" i="0" u="none" strike="noStrike" baseline="0">
              <a:solidFill>
                <a:srgbClr val="000000"/>
              </a:solidFill>
              <a:latin typeface="Century"/>
            </a:rPr>
            <a:t> </a:t>
          </a:r>
          <a:r>
            <a:rPr lang="ja-JP" altLang="en-US" sz="1050" b="0" i="0" u="none" strike="noStrike" baseline="0">
              <a:solidFill>
                <a:srgbClr val="000000"/>
              </a:solidFill>
              <a:latin typeface="ＭＳ 明朝"/>
              <a:ea typeface="ＭＳ 明朝"/>
            </a:rPr>
            <a:t>施設が交付する書類以外のサービス提供に関する記録などの複写物を必要とする場合には</a:t>
          </a:r>
          <a:endParaRPr lang="en-US" altLang="ja-JP" sz="1050" b="0" i="0" u="none" strike="noStrike" baseline="0">
            <a:solidFill>
              <a:srgbClr val="000000"/>
            </a:solidFill>
            <a:latin typeface="ＭＳ 明朝"/>
            <a:ea typeface="ＭＳ 明朝"/>
          </a:endParaRPr>
        </a:p>
        <a:p>
          <a:pPr algn="l" rtl="0">
            <a:lnSpc>
              <a:spcPts val="1300"/>
            </a:lnSpc>
            <a:defRPr sz="1000"/>
          </a:pPr>
          <a:r>
            <a:rPr lang="ja-JP" altLang="en-US" sz="1050" b="0" i="0" u="none" strike="noStrike" baseline="0">
              <a:solidFill>
                <a:srgbClr val="000000"/>
              </a:solidFill>
              <a:latin typeface="ＭＳ 明朝"/>
              <a:ea typeface="ＭＳ 明朝"/>
            </a:rPr>
            <a:t>　実費をいただきます。</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000000"/>
              </a:solidFill>
              <a:latin typeface="Century"/>
            </a:rPr>
            <a:t>  </a:t>
          </a:r>
          <a:endParaRPr lang="ja-JP" altLang="en-US" sz="1100" b="0" i="0" u="none" strike="noStrike" baseline="0">
            <a:solidFill>
              <a:srgbClr val="000000"/>
            </a:solidFill>
            <a:latin typeface="ＭＳ Ｐゴシック"/>
            <a:ea typeface="ＭＳ Ｐゴシック"/>
          </a:endParaRPr>
        </a:p>
        <a:p>
          <a:pPr algn="l" rtl="0">
            <a:lnSpc>
              <a:spcPts val="1200"/>
            </a:lnSpc>
            <a:defRPr sz="1000"/>
          </a:pPr>
          <a:r>
            <a:rPr lang="ja-JP" altLang="en-US" sz="1050" b="0" i="0" u="none" strike="noStrike" baseline="0">
              <a:solidFill>
                <a:srgbClr val="FF6666"/>
              </a:solidFill>
              <a:latin typeface="ＭＳ 明朝"/>
              <a:ea typeface="ＭＳ 明朝"/>
            </a:rPr>
            <a:t>■</a:t>
          </a:r>
          <a:r>
            <a:rPr lang="ja-JP" altLang="en-US" sz="1050" b="0" i="0" u="none" strike="noStrike" baseline="0">
              <a:solidFill>
                <a:srgbClr val="FF6666"/>
              </a:solidFill>
              <a:latin typeface="Century"/>
              <a:ea typeface="ＭＳ 明朝"/>
            </a:rPr>
            <a:t> </a:t>
          </a:r>
          <a:r>
            <a:rPr lang="ja-JP" altLang="en-US" sz="1050" b="0" i="0" u="none" strike="noStrike" baseline="0">
              <a:solidFill>
                <a:srgbClr val="FF6666"/>
              </a:solidFill>
              <a:latin typeface="ＭＳ 明朝"/>
              <a:ea typeface="ＭＳ 明朝"/>
            </a:rPr>
            <a:t>日常生活上必要となる諸費用</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Century"/>
              <a:ea typeface="ＭＳ 明朝"/>
            </a:rPr>
            <a:t> </a:t>
          </a:r>
          <a:r>
            <a:rPr lang="ja-JP" altLang="en-US" sz="1050" b="0" i="0" u="none" strike="noStrike" baseline="0">
              <a:solidFill>
                <a:srgbClr val="000000"/>
              </a:solidFill>
              <a:latin typeface="ＭＳ 明朝"/>
              <a:ea typeface="ＭＳ 明朝"/>
            </a:rPr>
            <a:t>日常生活品の購入代金等､入居者の日常生活に要する費用で､入居者にご負担いただくこと</a:t>
          </a:r>
          <a:endParaRPr lang="en-US" altLang="ja-JP" sz="1050" b="0" i="0" u="none" strike="noStrike" baseline="0">
            <a:solidFill>
              <a:srgbClr val="000000"/>
            </a:solidFill>
            <a:latin typeface="ＭＳ 明朝"/>
            <a:ea typeface="ＭＳ 明朝"/>
          </a:endParaRPr>
        </a:p>
        <a:p>
          <a:pPr algn="l" rtl="0">
            <a:lnSpc>
              <a:spcPts val="1300"/>
            </a:lnSpc>
            <a:defRPr sz="1000"/>
          </a:pPr>
          <a:r>
            <a:rPr lang="ja-JP" altLang="en-US" sz="1050" b="0" i="0" u="none" strike="noStrike" baseline="0">
              <a:solidFill>
                <a:srgbClr val="000000"/>
              </a:solidFill>
              <a:latin typeface="ＭＳ 明朝"/>
              <a:ea typeface="ＭＳ 明朝"/>
            </a:rPr>
            <a:t>　が適当であるものにかかる費用をいただきます。</a:t>
          </a:r>
          <a:endParaRPr lang="ja-JP" altLang="en-US" sz="1100" b="0" i="0" u="none" strike="noStrike" baseline="0">
            <a:solidFill>
              <a:srgbClr val="000000"/>
            </a:solidFill>
            <a:latin typeface="ＭＳ Ｐゴシック"/>
            <a:ea typeface="ＭＳ Ｐゴシック"/>
          </a:endParaRPr>
        </a:p>
        <a:p>
          <a:pPr algn="l" rtl="0">
            <a:lnSpc>
              <a:spcPts val="1200"/>
            </a:lnSpc>
            <a:defRPr sz="1000"/>
          </a:pPr>
          <a:r>
            <a:rPr lang="ja-JP" altLang="en-US" sz="1050" b="0" i="0" u="none" strike="noStrike" baseline="0">
              <a:solidFill>
                <a:srgbClr val="000000"/>
              </a:solidFill>
              <a:latin typeface="Century"/>
            </a:rPr>
            <a:t>  </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FF6666"/>
              </a:solidFill>
              <a:latin typeface="ＭＳ 明朝"/>
              <a:ea typeface="ＭＳ 明朝"/>
            </a:rPr>
            <a:t>■</a:t>
          </a:r>
          <a:r>
            <a:rPr lang="ja-JP" altLang="en-US" sz="1050" b="0" i="0" u="none" strike="noStrike" baseline="0">
              <a:solidFill>
                <a:srgbClr val="FF6666"/>
              </a:solidFill>
              <a:latin typeface="Century"/>
              <a:ea typeface="ＭＳ 明朝"/>
            </a:rPr>
            <a:t> </a:t>
          </a:r>
          <a:r>
            <a:rPr lang="ja-JP" altLang="en-US" sz="1050" b="0" i="0" u="none" strike="noStrike" baseline="0">
              <a:solidFill>
                <a:srgbClr val="FF6666"/>
              </a:solidFill>
              <a:latin typeface="ＭＳ 明朝"/>
              <a:ea typeface="ＭＳ 明朝"/>
            </a:rPr>
            <a:t>医療費について</a:t>
          </a:r>
          <a:endParaRPr lang="ja-JP" altLang="en-US" sz="1100" b="0" i="0" u="none" strike="noStrike" baseline="0">
            <a:solidFill>
              <a:srgbClr val="000000"/>
            </a:solidFill>
            <a:latin typeface="ＭＳ Ｐゴシック"/>
            <a:ea typeface="ＭＳ Ｐゴシック"/>
          </a:endParaRPr>
        </a:p>
        <a:p>
          <a:pPr algn="l" rtl="0">
            <a:lnSpc>
              <a:spcPts val="1200"/>
            </a:lnSpc>
            <a:defRPr sz="1000"/>
          </a:pP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Century"/>
              <a:ea typeface="ＭＳ 明朝"/>
            </a:rPr>
            <a:t> </a:t>
          </a:r>
          <a:r>
            <a:rPr lang="ja-JP" altLang="en-US" sz="1050" b="0" i="0" u="none" strike="noStrike" baseline="0">
              <a:solidFill>
                <a:srgbClr val="000000"/>
              </a:solidFill>
              <a:latin typeface="ＭＳ 明朝"/>
              <a:ea typeface="ＭＳ 明朝"/>
            </a:rPr>
            <a:t>医療機関による往診または受診･入院された場合の治療費や薬代は､実費負担となります。</a:t>
          </a:r>
          <a:endParaRPr lang="en-US" altLang="ja-JP" sz="1050" b="0" i="0" u="none" strike="noStrike" baseline="0">
            <a:solidFill>
              <a:srgbClr val="000000"/>
            </a:solidFill>
            <a:latin typeface="ＭＳ 明朝"/>
            <a:ea typeface="ＭＳ 明朝"/>
          </a:endParaRPr>
        </a:p>
        <a:p>
          <a:pPr algn="l" rtl="0">
            <a:lnSpc>
              <a:spcPts val="1200"/>
            </a:lnSpc>
            <a:defRPr sz="1000"/>
          </a:pPr>
          <a:endParaRPr lang="en-US" altLang="ja-JP" sz="1000" b="0" i="0" u="none" strike="noStrike" baseline="0">
            <a:solidFill>
              <a:sysClr val="windowText" lastClr="000000"/>
            </a:solidFill>
            <a:latin typeface="+mn-lt"/>
            <a:ea typeface="+mn-ea"/>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ja-JP" sz="1000" b="0" i="0" baseline="0">
              <a:solidFill>
                <a:srgbClr val="FF5050"/>
              </a:solidFill>
              <a:effectLst/>
              <a:latin typeface="+mn-lt"/>
              <a:ea typeface="+mn-ea"/>
              <a:cs typeface="+mn-cs"/>
            </a:rPr>
            <a:t>■ </a:t>
          </a:r>
          <a:r>
            <a:rPr lang="ja-JP" altLang="en-US" sz="1000" b="0" i="0" baseline="0">
              <a:solidFill>
                <a:srgbClr val="FF5050"/>
              </a:solidFill>
              <a:effectLst/>
              <a:latin typeface="+mn-lt"/>
              <a:ea typeface="+mn-ea"/>
              <a:cs typeface="+mn-cs"/>
            </a:rPr>
            <a:t>飲料代　</a:t>
          </a:r>
          <a:r>
            <a:rPr lang="ja-JP" altLang="ja-JP" sz="1000" b="0" i="0" baseline="0">
              <a:solidFill>
                <a:schemeClr val="tx2">
                  <a:lumMod val="60000"/>
                  <a:lumOff val="40000"/>
                </a:schemeClr>
              </a:solidFill>
              <a:effectLst/>
              <a:latin typeface="+mn-lt"/>
              <a:ea typeface="+mn-ea"/>
              <a:cs typeface="+mn-cs"/>
            </a:rPr>
            <a:t>※</a:t>
          </a:r>
          <a:r>
            <a:rPr lang="ja-JP" altLang="en-US" sz="1000" b="0" i="0" baseline="0">
              <a:solidFill>
                <a:schemeClr val="tx2">
                  <a:lumMod val="60000"/>
                  <a:lumOff val="40000"/>
                </a:schemeClr>
              </a:solidFill>
              <a:effectLst/>
              <a:latin typeface="+mn-lt"/>
              <a:ea typeface="+mn-ea"/>
              <a:cs typeface="+mn-cs"/>
            </a:rPr>
            <a:t>基本的には経口摂取可能な入居者が対象となります。　</a:t>
          </a:r>
          <a:r>
            <a:rPr lang="en-US" altLang="ja-JP" sz="1000" b="0" i="0" baseline="0">
              <a:solidFill>
                <a:schemeClr val="tx2">
                  <a:lumMod val="60000"/>
                  <a:lumOff val="40000"/>
                </a:schemeClr>
              </a:solidFill>
              <a:effectLst/>
              <a:latin typeface="+mn-lt"/>
              <a:ea typeface="+mn-ea"/>
              <a:cs typeface="+mn-cs"/>
            </a:rPr>
            <a:t>44</a:t>
          </a:r>
          <a:r>
            <a:rPr lang="ja-JP" altLang="en-US" sz="1000" b="0" i="0" baseline="0">
              <a:solidFill>
                <a:schemeClr val="tx2">
                  <a:lumMod val="60000"/>
                  <a:lumOff val="40000"/>
                </a:schemeClr>
              </a:solidFill>
              <a:effectLst/>
              <a:latin typeface="+mn-lt"/>
              <a:ea typeface="+mn-ea"/>
              <a:cs typeface="+mn-cs"/>
            </a:rPr>
            <a:t>円</a:t>
          </a:r>
          <a:r>
            <a:rPr lang="en-US" altLang="ja-JP" sz="1000" b="0" i="0" baseline="0">
              <a:solidFill>
                <a:schemeClr val="tx2">
                  <a:lumMod val="60000"/>
                  <a:lumOff val="40000"/>
                </a:schemeClr>
              </a:solidFill>
              <a:effectLst/>
              <a:latin typeface="+mn-lt"/>
              <a:ea typeface="+mn-ea"/>
              <a:cs typeface="+mn-cs"/>
            </a:rPr>
            <a:t>/</a:t>
          </a:r>
          <a:r>
            <a:rPr lang="ja-JP" altLang="en-US" sz="1000" b="0" i="0" baseline="0">
              <a:solidFill>
                <a:schemeClr val="tx2">
                  <a:lumMod val="60000"/>
                  <a:lumOff val="40000"/>
                </a:schemeClr>
              </a:solidFill>
              <a:effectLst/>
              <a:latin typeface="+mn-lt"/>
              <a:ea typeface="+mn-ea"/>
              <a:cs typeface="+mn-cs"/>
            </a:rPr>
            <a:t>日</a:t>
          </a:r>
          <a:r>
            <a:rPr lang="ja-JP" altLang="en-US" sz="1000" b="0" i="0" baseline="0">
              <a:solidFill>
                <a:srgbClr val="FF5050"/>
              </a:solidFill>
              <a:effectLst/>
              <a:latin typeface="+mn-lt"/>
              <a:ea typeface="+mn-ea"/>
              <a:cs typeface="+mn-cs"/>
            </a:rPr>
            <a:t>　</a:t>
          </a:r>
          <a:endParaRPr lang="ja-JP" altLang="ja-JP">
            <a:solidFill>
              <a:srgbClr val="FF5050"/>
            </a:solidFill>
            <a:effectLst/>
          </a:endParaRPr>
        </a:p>
        <a:p>
          <a:pPr algn="l" rtl="0">
            <a:lnSpc>
              <a:spcPts val="1200"/>
            </a:lnSpc>
            <a:defRPr sz="1000"/>
          </a:pPr>
          <a:r>
            <a:rPr lang="ja-JP" altLang="en-US" sz="1000" b="0" i="0" u="none" strike="noStrike" baseline="0">
              <a:solidFill>
                <a:sysClr val="windowText" lastClr="000000"/>
              </a:solidFill>
              <a:latin typeface="+mn-lt"/>
              <a:ea typeface="+mn-ea"/>
            </a:rPr>
            <a:t>　　</a:t>
          </a:r>
          <a:endParaRPr lang="en-US" altLang="ja-JP" sz="1000" b="0" i="0" u="none" strike="noStrike" baseline="0">
            <a:solidFill>
              <a:sysClr val="windowText" lastClr="000000"/>
            </a:solidFill>
            <a:latin typeface="+mn-lt"/>
            <a:ea typeface="+mn-ea"/>
          </a:endParaRPr>
        </a:p>
        <a:p>
          <a:pPr algn="l" rtl="0">
            <a:lnSpc>
              <a:spcPts val="1200"/>
            </a:lnSpc>
            <a:defRPr sz="1000"/>
          </a:pPr>
          <a:r>
            <a:rPr lang="ja-JP" altLang="en-US" sz="1000" b="0" i="0" u="none" strike="noStrike" baseline="0">
              <a:solidFill>
                <a:sysClr val="windowText" lastClr="000000"/>
              </a:solidFill>
              <a:latin typeface="+mn-lt"/>
              <a:ea typeface="+mn-ea"/>
            </a:rPr>
            <a:t>　　</a:t>
          </a:r>
          <a:endParaRPr lang="en-US" altLang="ja-JP" sz="1000" b="0" i="0" u="none" strike="noStrike" baseline="0">
            <a:solidFill>
              <a:sysClr val="windowText" lastClr="000000"/>
            </a:solidFill>
            <a:latin typeface="+mn-lt"/>
            <a:ea typeface="+mn-ea"/>
          </a:endParaRPr>
        </a:p>
      </xdr:txBody>
    </xdr:sp>
    <xdr:clientData/>
  </xdr:twoCellAnchor>
  <xdr:twoCellAnchor>
    <xdr:from>
      <xdr:col>0</xdr:col>
      <xdr:colOff>76201</xdr:colOff>
      <xdr:row>40</xdr:row>
      <xdr:rowOff>47626</xdr:rowOff>
    </xdr:from>
    <xdr:to>
      <xdr:col>13</xdr:col>
      <xdr:colOff>352426</xdr:colOff>
      <xdr:row>45</xdr:row>
      <xdr:rowOff>28576</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76201" y="17345026"/>
          <a:ext cx="6419850" cy="8382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50" b="0" i="0" u="none" strike="noStrike">
              <a:solidFill>
                <a:schemeClr val="dk1"/>
              </a:solidFill>
              <a:effectLst/>
              <a:latin typeface="+mn-lt"/>
              <a:ea typeface="+mn-ea"/>
              <a:cs typeface="+mn-cs"/>
            </a:rPr>
            <a:t>当施設で提供するサービスの料金は１ヶ月ごとに計算し、翌月初めに請求書を発行いたします。 </a:t>
          </a:r>
          <a:r>
            <a:rPr lang="ja-JP" altLang="ja-JP" sz="1050"/>
            <a:t> </a:t>
          </a:r>
          <a:endParaRPr lang="en-US" altLang="ja-JP" sz="1050" b="0" i="0" u="none" strike="noStrike">
            <a:solidFill>
              <a:schemeClr val="dk1"/>
            </a:solidFill>
            <a:effectLst/>
            <a:latin typeface="+mn-lt"/>
            <a:ea typeface="+mn-ea"/>
            <a:cs typeface="+mn-cs"/>
          </a:endParaRPr>
        </a:p>
        <a:p>
          <a:r>
            <a:rPr lang="ja-JP" altLang="en-US" sz="1050" b="0" i="0" u="none" strike="noStrike">
              <a:solidFill>
                <a:schemeClr val="dk1"/>
              </a:solidFill>
              <a:effectLst/>
              <a:latin typeface="+mn-lt"/>
              <a:ea typeface="+mn-ea"/>
              <a:cs typeface="+mn-cs"/>
            </a:rPr>
            <a:t>基本的には、口座振替でお願いしていますが、指定口座への振り込みも可能です。</a:t>
          </a:r>
          <a:endParaRPr lang="en-US" altLang="ja-JP" sz="1050" b="0" i="0" u="none" strike="noStrike">
            <a:solidFill>
              <a:schemeClr val="dk1"/>
            </a:solidFill>
            <a:effectLst/>
            <a:latin typeface="+mn-lt"/>
            <a:ea typeface="+mn-ea"/>
            <a:cs typeface="+mn-cs"/>
          </a:endParaRPr>
        </a:p>
        <a:p>
          <a:r>
            <a:rPr lang="ja-JP" altLang="en-US" sz="1050" b="0" i="0" u="none" strike="noStrike">
              <a:solidFill>
                <a:schemeClr val="dk1"/>
              </a:solidFill>
              <a:effectLst/>
              <a:latin typeface="+mn-lt"/>
              <a:ea typeface="+mn-ea"/>
              <a:cs typeface="+mn-cs"/>
            </a:rPr>
            <a:t>詳しくは、ご利用開始時に説明させていただきます。</a:t>
          </a:r>
          <a:r>
            <a:rPr lang="ja-JP" altLang="en-US" sz="1050"/>
            <a:t> </a:t>
          </a:r>
          <a:endParaRPr kumimoji="1" lang="ja-JP" altLang="en-US" sz="1050"/>
        </a:p>
      </xdr:txBody>
    </xdr:sp>
    <xdr:clientData/>
  </xdr:twoCellAnchor>
  <xdr:twoCellAnchor editAs="oneCell">
    <xdr:from>
      <xdr:col>0</xdr:col>
      <xdr:colOff>76200</xdr:colOff>
      <xdr:row>1</xdr:row>
      <xdr:rowOff>142875</xdr:rowOff>
    </xdr:from>
    <xdr:to>
      <xdr:col>14</xdr:col>
      <xdr:colOff>0</xdr:colOff>
      <xdr:row>2</xdr:row>
      <xdr:rowOff>57149</xdr:rowOff>
    </xdr:to>
    <xdr:pic>
      <xdr:nvPicPr>
        <xdr:cNvPr id="15" name="図 14">
          <a:extLst>
            <a:ext uri="{FF2B5EF4-FFF2-40B4-BE49-F238E27FC236}">
              <a16:creationId xmlns:a16="http://schemas.microsoft.com/office/drawing/2014/main" id="{3979675D-9BAC-4436-8090-2982B57C50C2}"/>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8836" t="61030" b="12500"/>
        <a:stretch/>
      </xdr:blipFill>
      <xdr:spPr bwMode="auto">
        <a:xfrm>
          <a:off x="76200" y="381000"/>
          <a:ext cx="6496050" cy="857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57150</xdr:colOff>
      <xdr:row>0</xdr:row>
      <xdr:rowOff>76200</xdr:rowOff>
    </xdr:from>
    <xdr:to>
      <xdr:col>1</xdr:col>
      <xdr:colOff>447675</xdr:colOff>
      <xdr:row>1</xdr:row>
      <xdr:rowOff>114300</xdr:rowOff>
    </xdr:to>
    <xdr:pic>
      <xdr:nvPicPr>
        <xdr:cNvPr id="16" name="図 15">
          <a:extLst>
            <a:ext uri="{FF2B5EF4-FFF2-40B4-BE49-F238E27FC236}">
              <a16:creationId xmlns:a16="http://schemas.microsoft.com/office/drawing/2014/main" id="{A5827B7F-7F7C-4F11-A2D4-C2A75932E9C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85750" y="76200"/>
          <a:ext cx="390525" cy="276225"/>
        </a:xfrm>
        <a:prstGeom prst="rect">
          <a:avLst/>
        </a:prstGeom>
      </xdr:spPr>
    </xdr:pic>
    <xdr:clientData/>
  </xdr:twoCellAnchor>
  <xdr:twoCellAnchor editAs="oneCell">
    <xdr:from>
      <xdr:col>1</xdr:col>
      <xdr:colOff>609601</xdr:colOff>
      <xdr:row>0</xdr:row>
      <xdr:rowOff>111422</xdr:rowOff>
    </xdr:from>
    <xdr:to>
      <xdr:col>14</xdr:col>
      <xdr:colOff>1</xdr:colOff>
      <xdr:row>1</xdr:row>
      <xdr:rowOff>123825</xdr:rowOff>
    </xdr:to>
    <xdr:pic>
      <xdr:nvPicPr>
        <xdr:cNvPr id="17" name="図 16">
          <a:extLst>
            <a:ext uri="{FF2B5EF4-FFF2-40B4-BE49-F238E27FC236}">
              <a16:creationId xmlns:a16="http://schemas.microsoft.com/office/drawing/2014/main" id="{8D93FCCC-BD6B-4BB0-B551-6A1CF3A3DF53}"/>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9692" t="-12501" r="-9692" b="44853"/>
        <a:stretch/>
      </xdr:blipFill>
      <xdr:spPr bwMode="auto">
        <a:xfrm>
          <a:off x="838201" y="111422"/>
          <a:ext cx="5734050" cy="250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CB4FA-765F-41D7-BA1C-8E470AB5EE81}">
  <dimension ref="A1:N64"/>
  <sheetViews>
    <sheetView workbookViewId="0">
      <selection activeCell="B20" sqref="B20:D20"/>
    </sheetView>
  </sheetViews>
  <sheetFormatPr defaultRowHeight="13.5" x14ac:dyDescent="0.15"/>
  <cols>
    <col min="1" max="1" width="3" customWidth="1"/>
    <col min="5" max="14" width="5.625" customWidth="1"/>
  </cols>
  <sheetData>
    <row r="1" spans="1:14" ht="14.25" customHeight="1" x14ac:dyDescent="0.15"/>
    <row r="2" spans="1:14" ht="14.25" customHeight="1" x14ac:dyDescent="0.15"/>
    <row r="3" spans="1:14" ht="14.25" customHeight="1" x14ac:dyDescent="0.15"/>
    <row r="4" spans="1:14" ht="14.25" customHeight="1" x14ac:dyDescent="0.15"/>
    <row r="5" spans="1:14" ht="14.25" customHeight="1" x14ac:dyDescent="0.15"/>
    <row r="6" spans="1:14" ht="14.25" customHeight="1" x14ac:dyDescent="0.15"/>
    <row r="7" spans="1:14" ht="14.25" customHeight="1" x14ac:dyDescent="0.15"/>
    <row r="8" spans="1:14" ht="8.25" customHeight="1" x14ac:dyDescent="0.15"/>
    <row r="9" spans="1:14" ht="14.25" customHeight="1" x14ac:dyDescent="0.15"/>
    <row r="10" spans="1:14" ht="12.75" customHeight="1" x14ac:dyDescent="0.15"/>
    <row r="11" spans="1:14" ht="15" customHeight="1" x14ac:dyDescent="0.15"/>
    <row r="12" spans="1:14" ht="15" customHeight="1" x14ac:dyDescent="0.15">
      <c r="A12" s="18" t="s">
        <v>0</v>
      </c>
      <c r="B12" s="19"/>
      <c r="C12" s="19"/>
      <c r="D12" s="20"/>
      <c r="E12" s="17" t="s">
        <v>1</v>
      </c>
      <c r="F12" s="17"/>
      <c r="G12" s="17" t="s">
        <v>2</v>
      </c>
      <c r="H12" s="17"/>
      <c r="I12" s="17" t="s">
        <v>3</v>
      </c>
      <c r="J12" s="17"/>
      <c r="K12" s="17" t="s">
        <v>4</v>
      </c>
      <c r="L12" s="17"/>
      <c r="M12" s="17" t="s">
        <v>5</v>
      </c>
      <c r="N12" s="17"/>
    </row>
    <row r="13" spans="1:14" ht="15" customHeight="1" x14ac:dyDescent="0.15">
      <c r="A13" s="8" t="s">
        <v>11</v>
      </c>
      <c r="B13" s="16" t="s">
        <v>6</v>
      </c>
      <c r="C13" s="16"/>
      <c r="D13" s="16"/>
      <c r="E13" s="17">
        <v>652</v>
      </c>
      <c r="F13" s="17"/>
      <c r="G13" s="17">
        <v>720</v>
      </c>
      <c r="H13" s="17"/>
      <c r="I13" s="17">
        <v>793</v>
      </c>
      <c r="J13" s="17"/>
      <c r="K13" s="17">
        <v>862</v>
      </c>
      <c r="L13" s="17"/>
      <c r="M13" s="17">
        <v>929</v>
      </c>
      <c r="N13" s="17"/>
    </row>
    <row r="14" spans="1:14" ht="15" customHeight="1" x14ac:dyDescent="0.15">
      <c r="A14" s="8" t="s">
        <v>12</v>
      </c>
      <c r="B14" s="16" t="s">
        <v>49</v>
      </c>
      <c r="C14" s="16"/>
      <c r="D14" s="16"/>
      <c r="E14" s="17">
        <v>18</v>
      </c>
      <c r="F14" s="17"/>
      <c r="G14" s="17">
        <v>18</v>
      </c>
      <c r="H14" s="17"/>
      <c r="I14" s="17">
        <v>18</v>
      </c>
      <c r="J14" s="17"/>
      <c r="K14" s="17">
        <v>18</v>
      </c>
      <c r="L14" s="17"/>
      <c r="M14" s="17">
        <v>18</v>
      </c>
      <c r="N14" s="17"/>
    </row>
    <row r="15" spans="1:14" ht="15" customHeight="1" x14ac:dyDescent="0.15">
      <c r="A15" s="8" t="s">
        <v>13</v>
      </c>
      <c r="B15" s="16" t="s">
        <v>48</v>
      </c>
      <c r="C15" s="16"/>
      <c r="D15" s="16"/>
      <c r="E15" s="17">
        <v>46</v>
      </c>
      <c r="F15" s="17"/>
      <c r="G15" s="17">
        <v>46</v>
      </c>
      <c r="H15" s="17"/>
      <c r="I15" s="17">
        <v>46</v>
      </c>
      <c r="J15" s="17"/>
      <c r="K15" s="17">
        <v>46</v>
      </c>
      <c r="L15" s="17"/>
      <c r="M15" s="17">
        <v>46</v>
      </c>
      <c r="N15" s="17"/>
    </row>
    <row r="16" spans="1:14" ht="15" customHeight="1" x14ac:dyDescent="0.15">
      <c r="A16" s="8" t="s">
        <v>14</v>
      </c>
      <c r="B16" s="21" t="s">
        <v>10</v>
      </c>
      <c r="C16" s="21"/>
      <c r="D16" s="21"/>
      <c r="E16" s="17">
        <v>4</v>
      </c>
      <c r="F16" s="17"/>
      <c r="G16" s="17">
        <v>4</v>
      </c>
      <c r="H16" s="17"/>
      <c r="I16" s="17">
        <v>4</v>
      </c>
      <c r="J16" s="17"/>
      <c r="K16" s="17">
        <v>4</v>
      </c>
      <c r="L16" s="17"/>
      <c r="M16" s="17">
        <v>4</v>
      </c>
      <c r="N16" s="17"/>
    </row>
    <row r="17" spans="1:14" ht="15" customHeight="1" x14ac:dyDescent="0.15">
      <c r="A17" s="8" t="s">
        <v>15</v>
      </c>
      <c r="B17" s="21" t="s">
        <v>36</v>
      </c>
      <c r="C17" s="21"/>
      <c r="D17" s="21"/>
      <c r="E17" s="17">
        <v>8</v>
      </c>
      <c r="F17" s="17"/>
      <c r="G17" s="17">
        <v>8</v>
      </c>
      <c r="H17" s="17"/>
      <c r="I17" s="17">
        <v>8</v>
      </c>
      <c r="J17" s="17"/>
      <c r="K17" s="17">
        <v>8</v>
      </c>
      <c r="L17" s="17"/>
      <c r="M17" s="17">
        <v>8</v>
      </c>
      <c r="N17" s="17"/>
    </row>
    <row r="18" spans="1:14" ht="15" customHeight="1" x14ac:dyDescent="0.15">
      <c r="A18" s="8" t="s">
        <v>16</v>
      </c>
      <c r="B18" s="11" t="s">
        <v>38</v>
      </c>
      <c r="C18" s="12"/>
      <c r="D18" s="13"/>
      <c r="E18" s="14">
        <f>ROUND(SUM(E10:F17)*0.083,0)</f>
        <v>60</v>
      </c>
      <c r="F18" s="15"/>
      <c r="G18" s="14">
        <f>ROUND(SUM(G10:H17)*0.083,0)</f>
        <v>66</v>
      </c>
      <c r="H18" s="15"/>
      <c r="I18" s="14">
        <f>ROUND(SUM(I10:J17)*0.083,0)</f>
        <v>72</v>
      </c>
      <c r="J18" s="15"/>
      <c r="K18" s="14">
        <f>ROUND(SUM(K10:L17)*0.083,0)</f>
        <v>78</v>
      </c>
      <c r="L18" s="15"/>
      <c r="M18" s="14">
        <f>ROUND(SUM(M10:N17)*0.083,0)</f>
        <v>83</v>
      </c>
      <c r="N18" s="15"/>
    </row>
    <row r="19" spans="1:14" ht="15" customHeight="1" x14ac:dyDescent="0.15">
      <c r="A19" s="8" t="s">
        <v>30</v>
      </c>
      <c r="B19" s="11" t="s">
        <v>46</v>
      </c>
      <c r="C19" s="12"/>
      <c r="D19" s="13"/>
      <c r="E19" s="14">
        <f>ROUND(SUM(E9:F17)*0.027,0)</f>
        <v>20</v>
      </c>
      <c r="F19" s="15"/>
      <c r="G19" s="14">
        <f>ROUND(SUM(G9:H17)*0.027,0)</f>
        <v>21</v>
      </c>
      <c r="H19" s="15"/>
      <c r="I19" s="14">
        <f>ROUND(SUM(I9:J17)*0.027,0)</f>
        <v>23</v>
      </c>
      <c r="J19" s="15"/>
      <c r="K19" s="14">
        <f>ROUND(SUM(K9:L17)*0.027,0)</f>
        <v>25</v>
      </c>
      <c r="L19" s="15"/>
      <c r="M19" s="14">
        <f>ROUND(SUM(M9:N17)*0.027,0)</f>
        <v>27</v>
      </c>
      <c r="N19" s="15"/>
    </row>
    <row r="20" spans="1:14" ht="15" customHeight="1" x14ac:dyDescent="0.15">
      <c r="A20" s="8" t="s">
        <v>31</v>
      </c>
      <c r="B20" s="11" t="s">
        <v>98</v>
      </c>
      <c r="C20" s="12"/>
      <c r="D20" s="13"/>
      <c r="E20" s="14">
        <f>ROUND(SUM(E10:F17)*0.016,0)</f>
        <v>12</v>
      </c>
      <c r="F20" s="15"/>
      <c r="G20" s="14">
        <f t="shared" ref="G20" si="0">ROUND(SUM(G10:H17)*0.016,0)</f>
        <v>13</v>
      </c>
      <c r="H20" s="15"/>
      <c r="I20" s="14">
        <f t="shared" ref="I20" si="1">ROUND(SUM(I10:J17)*0.016,0)</f>
        <v>14</v>
      </c>
      <c r="J20" s="15"/>
      <c r="K20" s="14">
        <f t="shared" ref="K20" si="2">ROUND(SUM(K10:L17)*0.016,0)</f>
        <v>15</v>
      </c>
      <c r="L20" s="15"/>
      <c r="M20" s="14">
        <f t="shared" ref="M20" si="3">ROUND(SUM(M10:N17)*0.016,0)</f>
        <v>16</v>
      </c>
      <c r="N20" s="15"/>
    </row>
    <row r="21" spans="1:14" ht="15" customHeight="1" x14ac:dyDescent="0.15">
      <c r="A21" s="8" t="s">
        <v>99</v>
      </c>
      <c r="B21" s="11" t="s">
        <v>37</v>
      </c>
      <c r="C21" s="12"/>
      <c r="D21" s="13"/>
      <c r="E21" s="14">
        <f>ROUNDDOWN(SUM(E8:F17,E18:F19:E20)*0.027,0)</f>
        <v>22</v>
      </c>
      <c r="F21" s="15"/>
      <c r="G21" s="14">
        <f>ROUNDDOWN(SUM(G8:H17,G18:H19:G20)*0.027,0)</f>
        <v>24</v>
      </c>
      <c r="H21" s="15"/>
      <c r="I21" s="14">
        <f>ROUNDDOWN(SUM(I8:J17,I18:J19:I20)*0.027,0)</f>
        <v>26</v>
      </c>
      <c r="J21" s="15"/>
      <c r="K21" s="14">
        <f>ROUNDDOWN(SUM(K8:L17,K18:L19:K20)*0.027,0)</f>
        <v>28</v>
      </c>
      <c r="L21" s="15"/>
      <c r="M21" s="14">
        <f>ROUNDDOWN(SUM(M8:N17,M18:N19:M20)*0.027,0)</f>
        <v>30</v>
      </c>
      <c r="N21" s="15"/>
    </row>
    <row r="22" spans="1:14" ht="15" customHeight="1" x14ac:dyDescent="0.15">
      <c r="A22" s="50" t="s">
        <v>29</v>
      </c>
      <c r="B22" s="51"/>
      <c r="C22" s="51"/>
      <c r="D22" s="52"/>
      <c r="E22" s="14">
        <f>SUM(E7:F17,E18:F21)</f>
        <v>842</v>
      </c>
      <c r="F22" s="15"/>
      <c r="G22" s="14">
        <f>SUM(G7:H17,G18:H21)</f>
        <v>920</v>
      </c>
      <c r="H22" s="15"/>
      <c r="I22" s="14">
        <f>SUM(I7:J17,I18:J21)</f>
        <v>1004</v>
      </c>
      <c r="J22" s="15"/>
      <c r="K22" s="14">
        <f>SUM(K7:L17,K18:L21)</f>
        <v>1084</v>
      </c>
      <c r="L22" s="15"/>
      <c r="M22" s="14">
        <f>SUM(M7:N17,M18:N21)</f>
        <v>1161</v>
      </c>
      <c r="N22" s="15"/>
    </row>
    <row r="23" spans="1:14" ht="15" customHeight="1" x14ac:dyDescent="0.15">
      <c r="A23" s="47" t="s">
        <v>32</v>
      </c>
      <c r="B23" s="19" t="s">
        <v>7</v>
      </c>
      <c r="C23" s="19"/>
      <c r="D23" s="20"/>
      <c r="E23" s="18" t="s">
        <v>50</v>
      </c>
      <c r="F23" s="19"/>
      <c r="G23" s="19"/>
      <c r="H23" s="19"/>
      <c r="I23" s="19"/>
      <c r="J23" s="19"/>
      <c r="K23" s="19"/>
      <c r="L23" s="19"/>
      <c r="M23" s="19"/>
      <c r="N23" s="20"/>
    </row>
    <row r="24" spans="1:14" ht="15" customHeight="1" x14ac:dyDescent="0.15">
      <c r="A24" s="48"/>
      <c r="B24" s="20" t="s">
        <v>33</v>
      </c>
      <c r="C24" s="17"/>
      <c r="D24" s="17"/>
      <c r="E24" s="18" t="s">
        <v>34</v>
      </c>
      <c r="F24" s="19"/>
      <c r="G24" s="19"/>
      <c r="H24" s="19"/>
      <c r="I24" s="19"/>
      <c r="J24" s="19"/>
      <c r="K24" s="19"/>
      <c r="L24" s="19"/>
      <c r="M24" s="19"/>
      <c r="N24" s="20"/>
    </row>
    <row r="25" spans="1:14" ht="15" customHeight="1" x14ac:dyDescent="0.15">
      <c r="A25" s="48"/>
      <c r="B25" s="20" t="s">
        <v>8</v>
      </c>
      <c r="C25" s="17"/>
      <c r="D25" s="17"/>
      <c r="E25" s="18" t="s">
        <v>63</v>
      </c>
      <c r="F25" s="19"/>
      <c r="G25" s="19"/>
      <c r="H25" s="19"/>
      <c r="I25" s="19"/>
      <c r="J25" s="19"/>
      <c r="K25" s="19"/>
      <c r="L25" s="19"/>
      <c r="M25" s="19"/>
      <c r="N25" s="20"/>
    </row>
    <row r="26" spans="1:14" ht="15" customHeight="1" x14ac:dyDescent="0.15">
      <c r="A26" s="48"/>
      <c r="B26" s="20" t="s">
        <v>9</v>
      </c>
      <c r="C26" s="17"/>
      <c r="D26" s="17"/>
      <c r="E26" s="18" t="s">
        <v>51</v>
      </c>
      <c r="F26" s="19"/>
      <c r="G26" s="19"/>
      <c r="H26" s="19"/>
      <c r="I26" s="19"/>
      <c r="J26" s="19"/>
      <c r="K26" s="19"/>
      <c r="L26" s="19"/>
      <c r="M26" s="19"/>
      <c r="N26" s="20"/>
    </row>
    <row r="27" spans="1:14" ht="15" customHeight="1" x14ac:dyDescent="0.15">
      <c r="A27" s="48"/>
      <c r="B27" s="22" t="s">
        <v>78</v>
      </c>
      <c r="C27" s="23"/>
      <c r="D27" s="23"/>
      <c r="E27" s="18" t="s">
        <v>79</v>
      </c>
      <c r="F27" s="19"/>
      <c r="G27" s="19"/>
      <c r="H27" s="19"/>
      <c r="I27" s="19"/>
      <c r="J27" s="19"/>
      <c r="K27" s="19"/>
      <c r="L27" s="19"/>
      <c r="M27" s="19"/>
      <c r="N27" s="20"/>
    </row>
    <row r="28" spans="1:14" ht="15" customHeight="1" x14ac:dyDescent="0.15">
      <c r="A28" s="48"/>
      <c r="B28" s="22" t="s">
        <v>82</v>
      </c>
      <c r="C28" s="23"/>
      <c r="D28" s="23"/>
      <c r="E28" s="18" t="s">
        <v>80</v>
      </c>
      <c r="F28" s="19"/>
      <c r="G28" s="19"/>
      <c r="H28" s="19"/>
      <c r="I28" s="19"/>
      <c r="J28" s="19"/>
      <c r="K28" s="19"/>
      <c r="L28" s="19"/>
      <c r="M28" s="19"/>
      <c r="N28" s="20"/>
    </row>
    <row r="29" spans="1:14" ht="15" customHeight="1" x14ac:dyDescent="0.15">
      <c r="A29" s="48"/>
      <c r="B29" s="20" t="s">
        <v>76</v>
      </c>
      <c r="C29" s="17"/>
      <c r="D29" s="17"/>
      <c r="E29" s="18" t="s">
        <v>77</v>
      </c>
      <c r="F29" s="19"/>
      <c r="G29" s="19"/>
      <c r="H29" s="19"/>
      <c r="I29" s="19"/>
      <c r="J29" s="19"/>
      <c r="K29" s="19"/>
      <c r="L29" s="19"/>
      <c r="M29" s="19"/>
      <c r="N29" s="20"/>
    </row>
    <row r="30" spans="1:14" ht="15" customHeight="1" x14ac:dyDescent="0.15">
      <c r="A30" s="48"/>
      <c r="B30" s="19" t="s">
        <v>74</v>
      </c>
      <c r="C30" s="19"/>
      <c r="D30" s="20"/>
      <c r="E30" s="18" t="s">
        <v>75</v>
      </c>
      <c r="F30" s="19"/>
      <c r="G30" s="19"/>
      <c r="H30" s="19"/>
      <c r="I30" s="19"/>
      <c r="J30" s="19"/>
      <c r="K30" s="19"/>
      <c r="L30" s="19"/>
      <c r="M30" s="19"/>
      <c r="N30" s="20"/>
    </row>
    <row r="31" spans="1:14" ht="15" customHeight="1" x14ac:dyDescent="0.15">
      <c r="A31" s="48"/>
      <c r="B31" s="19" t="s">
        <v>95</v>
      </c>
      <c r="C31" s="19"/>
      <c r="D31" s="20"/>
      <c r="E31" s="18" t="s">
        <v>72</v>
      </c>
      <c r="F31" s="19"/>
      <c r="G31" s="19"/>
      <c r="H31" s="19"/>
      <c r="I31" s="19"/>
      <c r="J31" s="19"/>
      <c r="K31" s="19"/>
      <c r="L31" s="19"/>
      <c r="M31" s="19"/>
      <c r="N31" s="20"/>
    </row>
    <row r="32" spans="1:14" ht="15" customHeight="1" x14ac:dyDescent="0.15">
      <c r="A32" s="48"/>
      <c r="B32" s="19" t="s">
        <v>71</v>
      </c>
      <c r="C32" s="19"/>
      <c r="D32" s="20"/>
      <c r="E32" s="18" t="s">
        <v>73</v>
      </c>
      <c r="F32" s="19"/>
      <c r="G32" s="19"/>
      <c r="H32" s="19"/>
      <c r="I32" s="19"/>
      <c r="J32" s="19"/>
      <c r="K32" s="19"/>
      <c r="L32" s="19"/>
      <c r="M32" s="19"/>
      <c r="N32" s="20"/>
    </row>
    <row r="33" spans="1:14" ht="15" customHeight="1" x14ac:dyDescent="0.15">
      <c r="A33" s="48"/>
      <c r="B33" s="18" t="s">
        <v>52</v>
      </c>
      <c r="C33" s="19"/>
      <c r="D33" s="20"/>
      <c r="E33" s="24" t="s">
        <v>53</v>
      </c>
      <c r="F33" s="25"/>
      <c r="G33" s="25"/>
      <c r="H33" s="25"/>
      <c r="I33" s="25"/>
      <c r="J33" s="25"/>
      <c r="K33" s="25"/>
      <c r="L33" s="25"/>
      <c r="M33" s="25"/>
      <c r="N33" s="26"/>
    </row>
    <row r="34" spans="1:14" ht="15" customHeight="1" x14ac:dyDescent="0.15">
      <c r="A34" s="48"/>
      <c r="B34" s="18" t="s">
        <v>41</v>
      </c>
      <c r="C34" s="19"/>
      <c r="D34" s="20"/>
      <c r="E34" s="24" t="s">
        <v>43</v>
      </c>
      <c r="F34" s="25"/>
      <c r="G34" s="25"/>
      <c r="H34" s="25"/>
      <c r="I34" s="25"/>
      <c r="J34" s="25"/>
      <c r="K34" s="25"/>
      <c r="L34" s="25"/>
      <c r="M34" s="25"/>
      <c r="N34" s="26"/>
    </row>
    <row r="35" spans="1:14" ht="15" customHeight="1" x14ac:dyDescent="0.15">
      <c r="A35" s="48"/>
      <c r="B35" s="18" t="s">
        <v>41</v>
      </c>
      <c r="C35" s="19"/>
      <c r="D35" s="20"/>
      <c r="E35" s="24" t="s">
        <v>54</v>
      </c>
      <c r="F35" s="25"/>
      <c r="G35" s="25"/>
      <c r="H35" s="25"/>
      <c r="I35" s="25"/>
      <c r="J35" s="25"/>
      <c r="K35" s="25"/>
      <c r="L35" s="25"/>
      <c r="M35" s="25"/>
      <c r="N35" s="26"/>
    </row>
    <row r="36" spans="1:14" ht="15" customHeight="1" x14ac:dyDescent="0.15">
      <c r="A36" s="49"/>
      <c r="B36" s="18" t="s">
        <v>41</v>
      </c>
      <c r="C36" s="19"/>
      <c r="D36" s="20"/>
      <c r="E36" s="27" t="s">
        <v>55</v>
      </c>
      <c r="F36" s="28"/>
      <c r="G36" s="28"/>
      <c r="H36" s="28"/>
      <c r="I36" s="28"/>
      <c r="J36" s="28"/>
      <c r="K36" s="28"/>
      <c r="L36" s="28"/>
      <c r="M36" s="28"/>
      <c r="N36" s="29"/>
    </row>
    <row r="37" spans="1:14" ht="15" customHeight="1" x14ac:dyDescent="0.15">
      <c r="A37" s="2"/>
      <c r="B37" s="31" t="s">
        <v>57</v>
      </c>
      <c r="C37" s="31"/>
      <c r="D37" s="31"/>
      <c r="E37" s="31"/>
      <c r="F37" s="31"/>
      <c r="G37" s="31"/>
      <c r="H37" s="31"/>
      <c r="I37" s="31"/>
      <c r="J37" s="31"/>
      <c r="K37" s="31"/>
      <c r="L37" s="31"/>
      <c r="M37" s="31"/>
      <c r="N37" s="31"/>
    </row>
    <row r="38" spans="1:14" ht="15" customHeight="1" x14ac:dyDescent="0.15">
      <c r="A38" s="2"/>
      <c r="B38" s="30" t="s">
        <v>56</v>
      </c>
      <c r="C38" s="30"/>
      <c r="D38" s="30"/>
      <c r="E38" s="30"/>
      <c r="F38" s="30"/>
      <c r="G38" s="30"/>
      <c r="H38" s="30"/>
      <c r="I38" s="30"/>
      <c r="J38" s="30"/>
      <c r="K38" s="30"/>
      <c r="L38" s="30"/>
      <c r="M38" s="30"/>
      <c r="N38" s="30"/>
    </row>
    <row r="39" spans="1:14" ht="15" customHeight="1" x14ac:dyDescent="0.15">
      <c r="A39" s="2"/>
      <c r="B39" s="9" t="s">
        <v>81</v>
      </c>
      <c r="C39" s="3"/>
      <c r="D39" s="3"/>
      <c r="E39" s="3"/>
      <c r="F39" s="3"/>
      <c r="G39" s="3"/>
      <c r="H39" s="3"/>
      <c r="I39" s="3"/>
      <c r="J39" s="3"/>
      <c r="K39" s="3"/>
      <c r="L39" s="3"/>
      <c r="M39" s="3"/>
      <c r="N39" s="3"/>
    </row>
    <row r="40" spans="1:14" ht="15" customHeight="1" x14ac:dyDescent="0.15">
      <c r="A40" s="2"/>
      <c r="B40" s="9"/>
      <c r="C40" s="9"/>
      <c r="D40" s="9"/>
      <c r="E40" s="9"/>
      <c r="F40" s="9"/>
      <c r="G40" s="9"/>
      <c r="H40" s="9"/>
      <c r="I40" s="9"/>
      <c r="J40" s="9"/>
      <c r="K40" s="9"/>
      <c r="L40" s="9"/>
      <c r="M40" s="9"/>
      <c r="N40" s="9"/>
    </row>
    <row r="41" spans="1:14" ht="12" customHeight="1" x14ac:dyDescent="0.15">
      <c r="A41" s="3"/>
      <c r="B41" s="3"/>
      <c r="C41" s="3"/>
      <c r="D41" s="3"/>
      <c r="E41" s="3"/>
      <c r="F41" s="3"/>
      <c r="G41" s="3"/>
      <c r="H41" s="3"/>
      <c r="I41" s="3"/>
      <c r="J41" s="3"/>
      <c r="K41" s="3"/>
      <c r="L41" s="3"/>
      <c r="M41" s="3"/>
      <c r="N41" s="3"/>
    </row>
    <row r="42" spans="1:14" ht="12" customHeight="1" x14ac:dyDescent="0.15">
      <c r="A42" s="3"/>
      <c r="B42" s="3"/>
      <c r="C42" s="3"/>
      <c r="D42" s="3"/>
      <c r="E42" s="3"/>
      <c r="F42" s="3"/>
      <c r="G42" s="3"/>
      <c r="H42" s="3"/>
      <c r="I42" s="3"/>
      <c r="J42" s="3"/>
      <c r="K42" s="3"/>
      <c r="L42" s="3"/>
      <c r="M42" s="3"/>
      <c r="N42" s="3"/>
    </row>
    <row r="43" spans="1:14" ht="15.75" customHeight="1" x14ac:dyDescent="0.15">
      <c r="A43" s="3"/>
      <c r="B43" s="17"/>
      <c r="C43" s="17"/>
      <c r="D43" s="17"/>
      <c r="E43" s="17" t="s">
        <v>17</v>
      </c>
      <c r="F43" s="17"/>
      <c r="G43" s="17" t="s">
        <v>18</v>
      </c>
      <c r="H43" s="17"/>
      <c r="I43" s="17" t="s">
        <v>96</v>
      </c>
      <c r="J43" s="17"/>
      <c r="K43" s="17" t="s">
        <v>97</v>
      </c>
      <c r="L43" s="17"/>
      <c r="M43" s="17" t="s">
        <v>19</v>
      </c>
      <c r="N43" s="17"/>
    </row>
    <row r="44" spans="1:14" ht="15.75" customHeight="1" x14ac:dyDescent="0.15">
      <c r="A44" s="3"/>
      <c r="B44" s="46" t="s">
        <v>20</v>
      </c>
      <c r="C44" s="46"/>
      <c r="D44" s="46"/>
      <c r="E44" s="45">
        <v>300</v>
      </c>
      <c r="F44" s="45"/>
      <c r="G44" s="45">
        <v>390</v>
      </c>
      <c r="H44" s="45"/>
      <c r="I44" s="45">
        <v>650</v>
      </c>
      <c r="J44" s="45"/>
      <c r="K44" s="45">
        <v>1360</v>
      </c>
      <c r="L44" s="45"/>
      <c r="M44" s="45">
        <v>1750</v>
      </c>
      <c r="N44" s="45"/>
    </row>
    <row r="45" spans="1:14" ht="15.75" customHeight="1" x14ac:dyDescent="0.15">
      <c r="A45" s="3"/>
      <c r="B45" s="44" t="s">
        <v>21</v>
      </c>
      <c r="C45" s="44"/>
      <c r="D45" s="44"/>
      <c r="E45" s="45">
        <v>820</v>
      </c>
      <c r="F45" s="45"/>
      <c r="G45" s="45">
        <v>820</v>
      </c>
      <c r="H45" s="45"/>
      <c r="I45" s="45">
        <v>1310</v>
      </c>
      <c r="J45" s="45"/>
      <c r="K45" s="45">
        <v>1310</v>
      </c>
      <c r="L45" s="45"/>
      <c r="M45" s="45">
        <v>2550</v>
      </c>
      <c r="N45" s="45"/>
    </row>
    <row r="46" spans="1:14" ht="12" customHeight="1" x14ac:dyDescent="0.15">
      <c r="A46" s="3"/>
      <c r="B46" s="3"/>
      <c r="C46" s="3"/>
      <c r="D46" s="3"/>
      <c r="E46" s="3"/>
      <c r="F46" s="3"/>
      <c r="G46" s="3"/>
      <c r="H46" s="3"/>
      <c r="I46" s="3"/>
      <c r="J46" s="3"/>
      <c r="K46" s="3"/>
      <c r="L46" s="3"/>
      <c r="M46" s="3"/>
      <c r="N46" s="3"/>
    </row>
    <row r="47" spans="1:14" ht="12" customHeight="1" x14ac:dyDescent="0.15">
      <c r="A47" s="3"/>
      <c r="B47" s="3"/>
      <c r="C47" s="3"/>
      <c r="D47" s="3"/>
      <c r="E47" s="39"/>
      <c r="F47" s="40"/>
      <c r="G47" s="3"/>
      <c r="H47" s="4" t="s">
        <v>22</v>
      </c>
      <c r="I47" s="5"/>
      <c r="J47" s="6" t="s">
        <v>23</v>
      </c>
      <c r="K47" s="5"/>
      <c r="L47" s="6" t="s">
        <v>24</v>
      </c>
      <c r="M47" s="7"/>
      <c r="N47" s="3"/>
    </row>
    <row r="48" spans="1:14" ht="12" customHeight="1" x14ac:dyDescent="0.15">
      <c r="A48" s="32" t="s">
        <v>39</v>
      </c>
      <c r="B48" s="32"/>
      <c r="C48" s="32"/>
      <c r="D48" s="33"/>
      <c r="E48" s="41"/>
      <c r="F48" s="33"/>
      <c r="G48" s="10" t="s">
        <v>26</v>
      </c>
      <c r="H48" s="34" t="s">
        <v>25</v>
      </c>
      <c r="I48" s="30"/>
      <c r="J48" s="30"/>
      <c r="K48" s="30"/>
      <c r="L48" s="30"/>
      <c r="M48" s="35"/>
      <c r="N48" s="3"/>
    </row>
    <row r="49" spans="1:14" ht="12" customHeight="1" x14ac:dyDescent="0.15">
      <c r="A49" s="3"/>
      <c r="B49" s="3"/>
      <c r="C49" s="3"/>
      <c r="D49" s="3"/>
      <c r="E49" s="42"/>
      <c r="F49" s="43"/>
      <c r="G49" s="3"/>
      <c r="H49" s="36"/>
      <c r="I49" s="37"/>
      <c r="J49" s="37"/>
      <c r="K49" s="37"/>
      <c r="L49" s="37"/>
      <c r="M49" s="38"/>
      <c r="N49" s="3"/>
    </row>
    <row r="50" spans="1:14" ht="18.75" customHeight="1" x14ac:dyDescent="0.15"/>
    <row r="51" spans="1:14" ht="8.25" customHeight="1" x14ac:dyDescent="0.15"/>
    <row r="52" spans="1:14" ht="12" customHeight="1" x14ac:dyDescent="0.15"/>
    <row r="53" spans="1:14" ht="12" customHeight="1" x14ac:dyDescent="0.15"/>
    <row r="54" spans="1:14" ht="12" customHeight="1" x14ac:dyDescent="0.15"/>
    <row r="55" spans="1:14" ht="12" customHeight="1" x14ac:dyDescent="0.15"/>
    <row r="56" spans="1:14" ht="12" customHeight="1" x14ac:dyDescent="0.15"/>
    <row r="57" spans="1:14" ht="12" customHeight="1" x14ac:dyDescent="0.15"/>
    <row r="58" spans="1:14" ht="12" customHeight="1" x14ac:dyDescent="0.15"/>
    <row r="59" spans="1:14" ht="12" customHeight="1" x14ac:dyDescent="0.15"/>
    <row r="60" spans="1:14" ht="12" customHeight="1" x14ac:dyDescent="0.15"/>
    <row r="61" spans="1:14" ht="12" customHeight="1" x14ac:dyDescent="0.15"/>
    <row r="62" spans="1:14" ht="12" customHeight="1" x14ac:dyDescent="0.15"/>
    <row r="63" spans="1:14" ht="6.75" customHeight="1" x14ac:dyDescent="0.15"/>
    <row r="64" spans="1:14" ht="6.75" customHeight="1" x14ac:dyDescent="0.15"/>
  </sheetData>
  <mergeCells count="118">
    <mergeCell ref="A23:A36"/>
    <mergeCell ref="B23:D23"/>
    <mergeCell ref="E23:N23"/>
    <mergeCell ref="B24:D24"/>
    <mergeCell ref="K43:L43"/>
    <mergeCell ref="K44:L44"/>
    <mergeCell ref="K45:L45"/>
    <mergeCell ref="B21:D21"/>
    <mergeCell ref="E21:F21"/>
    <mergeCell ref="G21:H21"/>
    <mergeCell ref="I21:J21"/>
    <mergeCell ref="K21:L21"/>
    <mergeCell ref="M21:N21"/>
    <mergeCell ref="A22:D22"/>
    <mergeCell ref="E22:F22"/>
    <mergeCell ref="G22:H22"/>
    <mergeCell ref="I22:J22"/>
    <mergeCell ref="K22:L22"/>
    <mergeCell ref="M22:N22"/>
    <mergeCell ref="B43:D43"/>
    <mergeCell ref="E43:F43"/>
    <mergeCell ref="G43:H43"/>
    <mergeCell ref="I43:J43"/>
    <mergeCell ref="M43:N43"/>
    <mergeCell ref="B18:D18"/>
    <mergeCell ref="E18:F18"/>
    <mergeCell ref="G18:H18"/>
    <mergeCell ref="I18:J18"/>
    <mergeCell ref="K18:L18"/>
    <mergeCell ref="M18:N18"/>
    <mergeCell ref="B19:D19"/>
    <mergeCell ref="E19:F19"/>
    <mergeCell ref="G19:H19"/>
    <mergeCell ref="I19:J19"/>
    <mergeCell ref="K19:L19"/>
    <mergeCell ref="M19:N19"/>
    <mergeCell ref="A48:D48"/>
    <mergeCell ref="H48:M49"/>
    <mergeCell ref="E47:F49"/>
    <mergeCell ref="B45:D45"/>
    <mergeCell ref="E45:F45"/>
    <mergeCell ref="G45:H45"/>
    <mergeCell ref="I45:J45"/>
    <mergeCell ref="M45:N45"/>
    <mergeCell ref="B44:D44"/>
    <mergeCell ref="E44:F44"/>
    <mergeCell ref="G44:H44"/>
    <mergeCell ref="I44:J44"/>
    <mergeCell ref="M44:N44"/>
    <mergeCell ref="B33:D33"/>
    <mergeCell ref="E33:N33"/>
    <mergeCell ref="B35:D35"/>
    <mergeCell ref="E35:N35"/>
    <mergeCell ref="B36:D36"/>
    <mergeCell ref="E36:N36"/>
    <mergeCell ref="B34:D34"/>
    <mergeCell ref="E34:N34"/>
    <mergeCell ref="B38:N38"/>
    <mergeCell ref="B37:N37"/>
    <mergeCell ref="E24:N24"/>
    <mergeCell ref="B31:D31"/>
    <mergeCell ref="E31:N31"/>
    <mergeCell ref="B32:D32"/>
    <mergeCell ref="E32:N32"/>
    <mergeCell ref="B29:D29"/>
    <mergeCell ref="E29:N29"/>
    <mergeCell ref="B30:D30"/>
    <mergeCell ref="E30:N30"/>
    <mergeCell ref="B27:D27"/>
    <mergeCell ref="E27:N27"/>
    <mergeCell ref="B28:D28"/>
    <mergeCell ref="E28:N28"/>
    <mergeCell ref="B25:D25"/>
    <mergeCell ref="E25:N25"/>
    <mergeCell ref="B26:D26"/>
    <mergeCell ref="E26:N26"/>
    <mergeCell ref="A12:D12"/>
    <mergeCell ref="E12:F12"/>
    <mergeCell ref="G12:H12"/>
    <mergeCell ref="I12:J12"/>
    <mergeCell ref="K12:L12"/>
    <mergeCell ref="M12:N12"/>
    <mergeCell ref="B15:D15"/>
    <mergeCell ref="E15:F15"/>
    <mergeCell ref="G15:H15"/>
    <mergeCell ref="I15:J15"/>
    <mergeCell ref="K15:L15"/>
    <mergeCell ref="M15:N15"/>
    <mergeCell ref="B14:D14"/>
    <mergeCell ref="E14:F14"/>
    <mergeCell ref="G14:H14"/>
    <mergeCell ref="I14:J14"/>
    <mergeCell ref="K14:L14"/>
    <mergeCell ref="M14:N14"/>
    <mergeCell ref="B20:D20"/>
    <mergeCell ref="E20:F20"/>
    <mergeCell ref="G20:H20"/>
    <mergeCell ref="I20:J20"/>
    <mergeCell ref="K20:L20"/>
    <mergeCell ref="M20:N20"/>
    <mergeCell ref="B13:D13"/>
    <mergeCell ref="E13:F13"/>
    <mergeCell ref="G13:H13"/>
    <mergeCell ref="I13:J13"/>
    <mergeCell ref="K13:L13"/>
    <mergeCell ref="M13:N13"/>
    <mergeCell ref="B17:D17"/>
    <mergeCell ref="E17:F17"/>
    <mergeCell ref="G17:H17"/>
    <mergeCell ref="I17:J17"/>
    <mergeCell ref="K17:L17"/>
    <mergeCell ref="M17:N17"/>
    <mergeCell ref="B16:D16"/>
    <mergeCell ref="E16:F16"/>
    <mergeCell ref="G16:H16"/>
    <mergeCell ref="I16:J16"/>
    <mergeCell ref="K16:L16"/>
    <mergeCell ref="M16:N16"/>
  </mergeCells>
  <phoneticPr fontId="1"/>
  <printOptions horizontalCentered="1"/>
  <pageMargins left="0.9055118110236221" right="0.31496062992125984" top="0.74803149606299213" bottom="0.15748031496062992"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2C1B8-AA86-4DFF-B9A1-5559A4F7E3ED}">
  <dimension ref="A1:N64"/>
  <sheetViews>
    <sheetView topLeftCell="A10" workbookViewId="0">
      <selection activeCell="B20" sqref="B20:D20"/>
    </sheetView>
  </sheetViews>
  <sheetFormatPr defaultRowHeight="13.5" x14ac:dyDescent="0.15"/>
  <cols>
    <col min="1" max="1" width="3" customWidth="1"/>
    <col min="5" max="14" width="5.625" customWidth="1"/>
  </cols>
  <sheetData>
    <row r="1" spans="1:14" ht="14.25" customHeight="1" x14ac:dyDescent="0.15"/>
    <row r="2" spans="1:14" ht="14.25" customHeight="1" x14ac:dyDescent="0.15"/>
    <row r="3" spans="1:14" ht="14.25" customHeight="1" x14ac:dyDescent="0.15"/>
    <row r="4" spans="1:14" ht="14.25" customHeight="1" x14ac:dyDescent="0.15"/>
    <row r="5" spans="1:14" ht="14.25" customHeight="1" x14ac:dyDescent="0.15"/>
    <row r="6" spans="1:14" ht="14.25" customHeight="1" x14ac:dyDescent="0.15"/>
    <row r="7" spans="1:14" ht="14.25" customHeight="1" x14ac:dyDescent="0.15"/>
    <row r="8" spans="1:14" ht="14.25" customHeight="1" x14ac:dyDescent="0.15"/>
    <row r="9" spans="1:14" ht="14.25" customHeight="1" x14ac:dyDescent="0.15"/>
    <row r="10" spans="1:14" ht="15" customHeight="1" x14ac:dyDescent="0.15"/>
    <row r="11" spans="1:14" ht="15" customHeight="1" x14ac:dyDescent="0.15"/>
    <row r="12" spans="1:14" ht="15" customHeight="1" x14ac:dyDescent="0.15">
      <c r="A12" s="18" t="s">
        <v>0</v>
      </c>
      <c r="B12" s="19"/>
      <c r="C12" s="19"/>
      <c r="D12" s="20"/>
      <c r="E12" s="17" t="s">
        <v>1</v>
      </c>
      <c r="F12" s="17"/>
      <c r="G12" s="17" t="s">
        <v>2</v>
      </c>
      <c r="H12" s="17"/>
      <c r="I12" s="17" t="s">
        <v>3</v>
      </c>
      <c r="J12" s="17"/>
      <c r="K12" s="17" t="s">
        <v>4</v>
      </c>
      <c r="L12" s="17"/>
      <c r="M12" s="17" t="s">
        <v>5</v>
      </c>
      <c r="N12" s="17"/>
    </row>
    <row r="13" spans="1:14" ht="15" customHeight="1" x14ac:dyDescent="0.15">
      <c r="A13" s="8" t="s">
        <v>11</v>
      </c>
      <c r="B13" s="16" t="s">
        <v>6</v>
      </c>
      <c r="C13" s="16"/>
      <c r="D13" s="16"/>
      <c r="E13" s="45">
        <f>+'１割負担料金表'!E13:F13*2</f>
        <v>1304</v>
      </c>
      <c r="F13" s="45"/>
      <c r="G13" s="45">
        <f>+'１割負担料金表'!G13:H13*2</f>
        <v>1440</v>
      </c>
      <c r="H13" s="45"/>
      <c r="I13" s="45">
        <f>+'１割負担料金表'!I13:J13*2</f>
        <v>1586</v>
      </c>
      <c r="J13" s="45"/>
      <c r="K13" s="45">
        <f>+'１割負担料金表'!K13:L13*2</f>
        <v>1724</v>
      </c>
      <c r="L13" s="45"/>
      <c r="M13" s="45">
        <f>+'１割負担料金表'!M13:N13*2</f>
        <v>1858</v>
      </c>
      <c r="N13" s="45"/>
    </row>
    <row r="14" spans="1:14" ht="15" customHeight="1" x14ac:dyDescent="0.15">
      <c r="A14" s="8" t="s">
        <v>12</v>
      </c>
      <c r="B14" s="16" t="s">
        <v>49</v>
      </c>
      <c r="C14" s="16"/>
      <c r="D14" s="16"/>
      <c r="E14" s="17">
        <f>+'１割負担料金表'!E14:F14*2</f>
        <v>36</v>
      </c>
      <c r="F14" s="17"/>
      <c r="G14" s="17">
        <f>+'１割負担料金表'!G14:H14*2</f>
        <v>36</v>
      </c>
      <c r="H14" s="17"/>
      <c r="I14" s="17">
        <f>+'１割負担料金表'!I14:J14*2</f>
        <v>36</v>
      </c>
      <c r="J14" s="17"/>
      <c r="K14" s="17">
        <f>+'１割負担料金表'!K14:L14*2</f>
        <v>36</v>
      </c>
      <c r="L14" s="17"/>
      <c r="M14" s="17">
        <f>+'１割負担料金表'!M14:N14*2</f>
        <v>36</v>
      </c>
      <c r="N14" s="17"/>
    </row>
    <row r="15" spans="1:14" ht="15" customHeight="1" x14ac:dyDescent="0.15">
      <c r="A15" s="8" t="s">
        <v>13</v>
      </c>
      <c r="B15" s="16" t="s">
        <v>48</v>
      </c>
      <c r="C15" s="16"/>
      <c r="D15" s="16"/>
      <c r="E15" s="17">
        <f>+'１割負担料金表'!E15:F15*2</f>
        <v>92</v>
      </c>
      <c r="F15" s="17"/>
      <c r="G15" s="17">
        <f>+'１割負担料金表'!G15:H15*2</f>
        <v>92</v>
      </c>
      <c r="H15" s="17"/>
      <c r="I15" s="17">
        <f>+'１割負担料金表'!I15:J15*2</f>
        <v>92</v>
      </c>
      <c r="J15" s="17"/>
      <c r="K15" s="17">
        <f>+'１割負担料金表'!K15:L15*2</f>
        <v>92</v>
      </c>
      <c r="L15" s="17"/>
      <c r="M15" s="17">
        <f>+'１割負担料金表'!M15:N15*2</f>
        <v>92</v>
      </c>
      <c r="N15" s="17"/>
    </row>
    <row r="16" spans="1:14" ht="15" customHeight="1" x14ac:dyDescent="0.15">
      <c r="A16" s="8" t="s">
        <v>14</v>
      </c>
      <c r="B16" s="21" t="s">
        <v>10</v>
      </c>
      <c r="C16" s="21"/>
      <c r="D16" s="21"/>
      <c r="E16" s="17">
        <f>+'１割負担料金表'!E16:F16*2</f>
        <v>8</v>
      </c>
      <c r="F16" s="17"/>
      <c r="G16" s="17">
        <f>+'１割負担料金表'!G16:H16*2</f>
        <v>8</v>
      </c>
      <c r="H16" s="17"/>
      <c r="I16" s="17">
        <f>+'１割負担料金表'!I16:J16*2</f>
        <v>8</v>
      </c>
      <c r="J16" s="17"/>
      <c r="K16" s="17">
        <f>+'１割負担料金表'!K16:L16*2</f>
        <v>8</v>
      </c>
      <c r="L16" s="17"/>
      <c r="M16" s="17">
        <f>+'１割負担料金表'!M16:N16*2</f>
        <v>8</v>
      </c>
      <c r="N16" s="17"/>
    </row>
    <row r="17" spans="1:14" ht="15" customHeight="1" x14ac:dyDescent="0.15">
      <c r="A17" s="8" t="s">
        <v>15</v>
      </c>
      <c r="B17" s="21" t="s">
        <v>36</v>
      </c>
      <c r="C17" s="21"/>
      <c r="D17" s="21"/>
      <c r="E17" s="17">
        <f>+'１割負担料金表'!E17:F17*2</f>
        <v>16</v>
      </c>
      <c r="F17" s="17"/>
      <c r="G17" s="17">
        <f>+'１割負担料金表'!G17:H17*2</f>
        <v>16</v>
      </c>
      <c r="H17" s="17"/>
      <c r="I17" s="17">
        <f>+'１割負担料金表'!I17:J17*2</f>
        <v>16</v>
      </c>
      <c r="J17" s="17"/>
      <c r="K17" s="17">
        <f>+'１割負担料金表'!K17:L17*2</f>
        <v>16</v>
      </c>
      <c r="L17" s="17"/>
      <c r="M17" s="17">
        <f>+'１割負担料金表'!M17:N17*2</f>
        <v>16</v>
      </c>
      <c r="N17" s="17"/>
    </row>
    <row r="18" spans="1:14" ht="15" customHeight="1" x14ac:dyDescent="0.15">
      <c r="A18" s="8" t="s">
        <v>16</v>
      </c>
      <c r="B18" s="11" t="s">
        <v>38</v>
      </c>
      <c r="C18" s="12"/>
      <c r="D18" s="13"/>
      <c r="E18" s="14">
        <f>ROUND(SUM(E10:F17)*0.083,0)</f>
        <v>121</v>
      </c>
      <c r="F18" s="15"/>
      <c r="G18" s="14">
        <f>ROUND(SUM(G10:H17)*0.083,0)</f>
        <v>132</v>
      </c>
      <c r="H18" s="15"/>
      <c r="I18" s="14">
        <f>ROUND(SUM(I10:J17)*0.083,0)</f>
        <v>144</v>
      </c>
      <c r="J18" s="15"/>
      <c r="K18" s="14">
        <f>ROUND(SUM(K10:L17)*0.083,0)</f>
        <v>156</v>
      </c>
      <c r="L18" s="15"/>
      <c r="M18" s="14">
        <f>ROUND(SUM(M10:N17)*0.083,0)</f>
        <v>167</v>
      </c>
      <c r="N18" s="15"/>
    </row>
    <row r="19" spans="1:14" ht="15" customHeight="1" x14ac:dyDescent="0.15">
      <c r="A19" s="8" t="s">
        <v>30</v>
      </c>
      <c r="B19" s="11" t="s">
        <v>46</v>
      </c>
      <c r="C19" s="12"/>
      <c r="D19" s="13"/>
      <c r="E19" s="14">
        <f>ROUND(SUM(E9:F17)*0.027,0)</f>
        <v>39</v>
      </c>
      <c r="F19" s="15"/>
      <c r="G19" s="14">
        <f>ROUND(SUM(G9:H17)*0.027,0)</f>
        <v>43</v>
      </c>
      <c r="H19" s="15"/>
      <c r="I19" s="14">
        <f>ROUND(SUM(I9:J17)*0.027,0)</f>
        <v>47</v>
      </c>
      <c r="J19" s="15"/>
      <c r="K19" s="14">
        <f>ROUND(SUM(K9:L17)*0.027,0)</f>
        <v>51</v>
      </c>
      <c r="L19" s="15"/>
      <c r="M19" s="14">
        <f>ROUND(SUM(M9:N17)*0.027,0)</f>
        <v>54</v>
      </c>
      <c r="N19" s="15"/>
    </row>
    <row r="20" spans="1:14" ht="15" customHeight="1" x14ac:dyDescent="0.15">
      <c r="A20" s="8" t="s">
        <v>30</v>
      </c>
      <c r="B20" s="11" t="s">
        <v>98</v>
      </c>
      <c r="C20" s="12"/>
      <c r="D20" s="13"/>
      <c r="E20" s="14">
        <f>ROUND(SUM(E10:F17)*0.016,0)</f>
        <v>23</v>
      </c>
      <c r="F20" s="15"/>
      <c r="G20" s="14">
        <f t="shared" ref="G20" si="0">ROUND(SUM(G10:H17)*0.016,0)</f>
        <v>25</v>
      </c>
      <c r="H20" s="15"/>
      <c r="I20" s="14">
        <f t="shared" ref="I20" si="1">ROUND(SUM(I10:J17)*0.016,0)</f>
        <v>28</v>
      </c>
      <c r="J20" s="15"/>
      <c r="K20" s="14">
        <f t="shared" ref="K20" si="2">ROUND(SUM(K10:L17)*0.016,0)</f>
        <v>30</v>
      </c>
      <c r="L20" s="15"/>
      <c r="M20" s="14">
        <f t="shared" ref="M20" si="3">ROUND(SUM(M10:N17)*0.016,0)</f>
        <v>32</v>
      </c>
      <c r="N20" s="15"/>
    </row>
    <row r="21" spans="1:14" ht="15" customHeight="1" x14ac:dyDescent="0.15">
      <c r="A21" s="8" t="s">
        <v>31</v>
      </c>
      <c r="B21" s="11" t="s">
        <v>37</v>
      </c>
      <c r="C21" s="12"/>
      <c r="D21" s="13"/>
      <c r="E21" s="14">
        <f>ROUNDDOWN(SUM(E8:F17,E18:F19:E20)*0.027,0)</f>
        <v>44</v>
      </c>
      <c r="F21" s="15"/>
      <c r="G21" s="14">
        <f>ROUNDDOWN(SUM(G8:H17,G18:H19:G20)*0.027,0)</f>
        <v>48</v>
      </c>
      <c r="H21" s="15"/>
      <c r="I21" s="14">
        <f>ROUNDDOWN(SUM(I8:J17,I18:J19:I20)*0.027,0)</f>
        <v>52</v>
      </c>
      <c r="J21" s="15"/>
      <c r="K21" s="14">
        <f>ROUNDDOWN(SUM(K8:L17,K18:L19:K20)*0.027,0)</f>
        <v>57</v>
      </c>
      <c r="L21" s="15"/>
      <c r="M21" s="14">
        <f>ROUNDDOWN(SUM(M8:N17,M18:N19:M20)*0.027,0)</f>
        <v>61</v>
      </c>
      <c r="N21" s="15"/>
    </row>
    <row r="22" spans="1:14" ht="15" customHeight="1" x14ac:dyDescent="0.15">
      <c r="A22" s="50" t="s">
        <v>29</v>
      </c>
      <c r="B22" s="51"/>
      <c r="C22" s="51"/>
      <c r="D22" s="52"/>
      <c r="E22" s="14">
        <f>SUM(E7:F17,E18:F21)</f>
        <v>1683</v>
      </c>
      <c r="F22" s="15"/>
      <c r="G22" s="14">
        <f>SUM(G7:H17,G18:H21)</f>
        <v>1840</v>
      </c>
      <c r="H22" s="15"/>
      <c r="I22" s="14">
        <f>SUM(I7:J17,I18:J21)</f>
        <v>2009</v>
      </c>
      <c r="J22" s="15"/>
      <c r="K22" s="14">
        <f>SUM(K7:L17,K18:L21)</f>
        <v>2170</v>
      </c>
      <c r="L22" s="15"/>
      <c r="M22" s="14">
        <f>SUM(M7:N17,M18:N21)</f>
        <v>2324</v>
      </c>
      <c r="N22" s="15"/>
    </row>
    <row r="23" spans="1:14" ht="15" customHeight="1" x14ac:dyDescent="0.15">
      <c r="A23" s="47" t="s">
        <v>32</v>
      </c>
      <c r="B23" s="19" t="s">
        <v>7</v>
      </c>
      <c r="C23" s="19"/>
      <c r="D23" s="20"/>
      <c r="E23" s="18" t="s">
        <v>65</v>
      </c>
      <c r="F23" s="19"/>
      <c r="G23" s="19"/>
      <c r="H23" s="19"/>
      <c r="I23" s="19"/>
      <c r="J23" s="19"/>
      <c r="K23" s="19"/>
      <c r="L23" s="19"/>
      <c r="M23" s="19"/>
      <c r="N23" s="20"/>
    </row>
    <row r="24" spans="1:14" ht="15" customHeight="1" x14ac:dyDescent="0.15">
      <c r="A24" s="48"/>
      <c r="B24" s="20" t="s">
        <v>33</v>
      </c>
      <c r="C24" s="17"/>
      <c r="D24" s="17"/>
      <c r="E24" s="18" t="s">
        <v>35</v>
      </c>
      <c r="F24" s="19"/>
      <c r="G24" s="19"/>
      <c r="H24" s="19"/>
      <c r="I24" s="19"/>
      <c r="J24" s="19"/>
      <c r="K24" s="19"/>
      <c r="L24" s="19"/>
      <c r="M24" s="19"/>
      <c r="N24" s="20"/>
    </row>
    <row r="25" spans="1:14" ht="15" customHeight="1" x14ac:dyDescent="0.15">
      <c r="A25" s="48"/>
      <c r="B25" s="20" t="s">
        <v>8</v>
      </c>
      <c r="C25" s="17"/>
      <c r="D25" s="17"/>
      <c r="E25" s="18" t="s">
        <v>58</v>
      </c>
      <c r="F25" s="19"/>
      <c r="G25" s="19"/>
      <c r="H25" s="19"/>
      <c r="I25" s="19"/>
      <c r="J25" s="19"/>
      <c r="K25" s="19"/>
      <c r="L25" s="19"/>
      <c r="M25" s="19"/>
      <c r="N25" s="20"/>
    </row>
    <row r="26" spans="1:14" ht="15" customHeight="1" x14ac:dyDescent="0.15">
      <c r="A26" s="48"/>
      <c r="B26" s="20" t="s">
        <v>9</v>
      </c>
      <c r="C26" s="17"/>
      <c r="D26" s="17"/>
      <c r="E26" s="18" t="s">
        <v>59</v>
      </c>
      <c r="F26" s="19"/>
      <c r="G26" s="19"/>
      <c r="H26" s="19"/>
      <c r="I26" s="19"/>
      <c r="J26" s="19"/>
      <c r="K26" s="19"/>
      <c r="L26" s="19"/>
      <c r="M26" s="19"/>
      <c r="N26" s="20"/>
    </row>
    <row r="27" spans="1:14" ht="15" customHeight="1" x14ac:dyDescent="0.15">
      <c r="A27" s="48"/>
      <c r="B27" s="22" t="s">
        <v>78</v>
      </c>
      <c r="C27" s="23"/>
      <c r="D27" s="23"/>
      <c r="E27" s="18" t="s">
        <v>88</v>
      </c>
      <c r="F27" s="19"/>
      <c r="G27" s="19"/>
      <c r="H27" s="19"/>
      <c r="I27" s="19"/>
      <c r="J27" s="19"/>
      <c r="K27" s="19"/>
      <c r="L27" s="19"/>
      <c r="M27" s="19"/>
      <c r="N27" s="20"/>
    </row>
    <row r="28" spans="1:14" ht="15" customHeight="1" x14ac:dyDescent="0.15">
      <c r="A28" s="48"/>
      <c r="B28" s="22" t="s">
        <v>82</v>
      </c>
      <c r="C28" s="23"/>
      <c r="D28" s="23"/>
      <c r="E28" s="18" t="s">
        <v>83</v>
      </c>
      <c r="F28" s="19"/>
      <c r="G28" s="19"/>
      <c r="H28" s="19"/>
      <c r="I28" s="19"/>
      <c r="J28" s="19"/>
      <c r="K28" s="19"/>
      <c r="L28" s="19"/>
      <c r="M28" s="19"/>
      <c r="N28" s="20"/>
    </row>
    <row r="29" spans="1:14" ht="15" customHeight="1" x14ac:dyDescent="0.15">
      <c r="A29" s="48"/>
      <c r="B29" s="20" t="s">
        <v>76</v>
      </c>
      <c r="C29" s="17"/>
      <c r="D29" s="17"/>
      <c r="E29" s="18" t="s">
        <v>84</v>
      </c>
      <c r="F29" s="19"/>
      <c r="G29" s="19"/>
      <c r="H29" s="19"/>
      <c r="I29" s="19"/>
      <c r="J29" s="19"/>
      <c r="K29" s="19"/>
      <c r="L29" s="19"/>
      <c r="M29" s="19"/>
      <c r="N29" s="20"/>
    </row>
    <row r="30" spans="1:14" ht="15" customHeight="1" x14ac:dyDescent="0.15">
      <c r="A30" s="48"/>
      <c r="B30" s="19" t="s">
        <v>74</v>
      </c>
      <c r="C30" s="19"/>
      <c r="D30" s="20"/>
      <c r="E30" s="18" t="s">
        <v>85</v>
      </c>
      <c r="F30" s="19"/>
      <c r="G30" s="19"/>
      <c r="H30" s="19"/>
      <c r="I30" s="19"/>
      <c r="J30" s="19"/>
      <c r="K30" s="19"/>
      <c r="L30" s="19"/>
      <c r="M30" s="19"/>
      <c r="N30" s="20"/>
    </row>
    <row r="31" spans="1:14" ht="15" customHeight="1" x14ac:dyDescent="0.15">
      <c r="A31" s="48"/>
      <c r="B31" s="19" t="s">
        <v>95</v>
      </c>
      <c r="C31" s="19"/>
      <c r="D31" s="20"/>
      <c r="E31" s="18" t="s">
        <v>86</v>
      </c>
      <c r="F31" s="19"/>
      <c r="G31" s="19"/>
      <c r="H31" s="19"/>
      <c r="I31" s="19"/>
      <c r="J31" s="19"/>
      <c r="K31" s="19"/>
      <c r="L31" s="19"/>
      <c r="M31" s="19"/>
      <c r="N31" s="20"/>
    </row>
    <row r="32" spans="1:14" ht="15" customHeight="1" x14ac:dyDescent="0.15">
      <c r="A32" s="48"/>
      <c r="B32" s="19" t="s">
        <v>71</v>
      </c>
      <c r="C32" s="19"/>
      <c r="D32" s="20"/>
      <c r="E32" s="18" t="s">
        <v>87</v>
      </c>
      <c r="F32" s="19"/>
      <c r="G32" s="19"/>
      <c r="H32" s="19"/>
      <c r="I32" s="19"/>
      <c r="J32" s="19"/>
      <c r="K32" s="19"/>
      <c r="L32" s="19"/>
      <c r="M32" s="19"/>
      <c r="N32" s="20"/>
    </row>
    <row r="33" spans="1:14" ht="15" customHeight="1" x14ac:dyDescent="0.15">
      <c r="A33" s="48"/>
      <c r="B33" s="18" t="s">
        <v>40</v>
      </c>
      <c r="C33" s="19"/>
      <c r="D33" s="20"/>
      <c r="E33" s="24" t="s">
        <v>60</v>
      </c>
      <c r="F33" s="25"/>
      <c r="G33" s="25"/>
      <c r="H33" s="25"/>
      <c r="I33" s="25"/>
      <c r="J33" s="25"/>
      <c r="K33" s="25"/>
      <c r="L33" s="25"/>
      <c r="M33" s="25"/>
      <c r="N33" s="26"/>
    </row>
    <row r="34" spans="1:14" ht="15" customHeight="1" x14ac:dyDescent="0.15">
      <c r="A34" s="48"/>
      <c r="B34" s="18" t="s">
        <v>41</v>
      </c>
      <c r="C34" s="19"/>
      <c r="D34" s="20"/>
      <c r="E34" s="24" t="s">
        <v>44</v>
      </c>
      <c r="F34" s="25"/>
      <c r="G34" s="25"/>
      <c r="H34" s="25"/>
      <c r="I34" s="25"/>
      <c r="J34" s="25"/>
      <c r="K34" s="25"/>
      <c r="L34" s="25"/>
      <c r="M34" s="25"/>
      <c r="N34" s="26"/>
    </row>
    <row r="35" spans="1:14" ht="15" customHeight="1" x14ac:dyDescent="0.15">
      <c r="A35" s="48"/>
      <c r="B35" s="18" t="s">
        <v>41</v>
      </c>
      <c r="C35" s="19"/>
      <c r="D35" s="20"/>
      <c r="E35" s="27" t="s">
        <v>61</v>
      </c>
      <c r="F35" s="28"/>
      <c r="G35" s="28"/>
      <c r="H35" s="28"/>
      <c r="I35" s="28"/>
      <c r="J35" s="28"/>
      <c r="K35" s="28"/>
      <c r="L35" s="28"/>
      <c r="M35" s="28"/>
      <c r="N35" s="29"/>
    </row>
    <row r="36" spans="1:14" ht="15" customHeight="1" x14ac:dyDescent="0.15">
      <c r="A36" s="49"/>
      <c r="B36" s="18" t="s">
        <v>41</v>
      </c>
      <c r="C36" s="19"/>
      <c r="D36" s="20"/>
      <c r="E36" s="27" t="s">
        <v>62</v>
      </c>
      <c r="F36" s="28"/>
      <c r="G36" s="28"/>
      <c r="H36" s="28"/>
      <c r="I36" s="28"/>
      <c r="J36" s="28"/>
      <c r="K36" s="28"/>
      <c r="L36" s="28"/>
      <c r="M36" s="28"/>
      <c r="N36" s="29"/>
    </row>
    <row r="37" spans="1:14" ht="15" customHeight="1" x14ac:dyDescent="0.15">
      <c r="A37" s="2"/>
      <c r="B37" s="31" t="s">
        <v>47</v>
      </c>
      <c r="C37" s="31"/>
      <c r="D37" s="31"/>
      <c r="E37" s="31"/>
      <c r="F37" s="31"/>
      <c r="G37" s="31"/>
      <c r="H37" s="31"/>
      <c r="I37" s="31"/>
      <c r="J37" s="31"/>
      <c r="K37" s="31"/>
      <c r="L37" s="31"/>
      <c r="M37" s="31"/>
      <c r="N37" s="31"/>
    </row>
    <row r="38" spans="1:14" ht="15" customHeight="1" x14ac:dyDescent="0.15">
      <c r="A38" s="2"/>
      <c r="B38" s="30" t="s">
        <v>56</v>
      </c>
      <c r="C38" s="30"/>
      <c r="D38" s="30"/>
      <c r="E38" s="30"/>
      <c r="F38" s="30"/>
      <c r="G38" s="30"/>
      <c r="H38" s="30"/>
      <c r="I38" s="30"/>
      <c r="J38" s="30"/>
      <c r="K38" s="30"/>
      <c r="L38" s="30"/>
      <c r="M38" s="30"/>
      <c r="N38" s="30"/>
    </row>
    <row r="39" spans="1:14" ht="15" customHeight="1" x14ac:dyDescent="0.15">
      <c r="A39" s="2"/>
      <c r="B39" s="9" t="s">
        <v>81</v>
      </c>
      <c r="C39" s="3"/>
      <c r="D39" s="3"/>
      <c r="E39" s="3"/>
      <c r="F39" s="3"/>
      <c r="G39" s="3"/>
      <c r="H39" s="3"/>
      <c r="I39" s="3"/>
      <c r="J39" s="3"/>
      <c r="K39" s="3"/>
      <c r="L39" s="3"/>
      <c r="M39" s="3"/>
      <c r="N39" s="3"/>
    </row>
    <row r="40" spans="1:14" ht="15" customHeight="1" x14ac:dyDescent="0.15">
      <c r="A40" s="2"/>
      <c r="B40" s="9"/>
      <c r="C40" s="9"/>
      <c r="D40" s="9"/>
      <c r="E40" s="9"/>
      <c r="F40" s="9"/>
      <c r="G40" s="9"/>
      <c r="H40" s="9"/>
      <c r="I40" s="9"/>
      <c r="J40" s="9"/>
      <c r="K40" s="9"/>
      <c r="L40" s="9"/>
      <c r="M40" s="9"/>
      <c r="N40" s="9"/>
    </row>
    <row r="41" spans="1:14" ht="12" customHeight="1" x14ac:dyDescent="0.15">
      <c r="A41" s="3"/>
      <c r="B41" s="3"/>
      <c r="C41" s="3"/>
      <c r="D41" s="3"/>
      <c r="E41" s="3"/>
      <c r="F41" s="3"/>
      <c r="G41" s="3"/>
      <c r="H41" s="3"/>
      <c r="I41" s="3"/>
      <c r="J41" s="3"/>
      <c r="K41" s="3"/>
      <c r="L41" s="3"/>
      <c r="M41" s="3"/>
      <c r="N41" s="3"/>
    </row>
    <row r="42" spans="1:14" ht="12" customHeight="1" x14ac:dyDescent="0.15">
      <c r="A42" s="3"/>
      <c r="B42" s="3"/>
      <c r="C42" s="3"/>
      <c r="D42" s="3"/>
      <c r="E42" s="3"/>
      <c r="F42" s="3"/>
      <c r="G42" s="3"/>
      <c r="H42" s="3"/>
      <c r="I42" s="3"/>
      <c r="J42" s="3"/>
      <c r="K42" s="3"/>
      <c r="L42" s="3"/>
      <c r="M42" s="3"/>
      <c r="N42" s="3"/>
    </row>
    <row r="43" spans="1:14" ht="15.75" customHeight="1" x14ac:dyDescent="0.15">
      <c r="A43" s="3"/>
      <c r="B43" s="17"/>
      <c r="C43" s="17"/>
      <c r="D43" s="17"/>
      <c r="E43" s="17" t="s">
        <v>17</v>
      </c>
      <c r="F43" s="17"/>
      <c r="G43" s="17" t="s">
        <v>18</v>
      </c>
      <c r="H43" s="17"/>
      <c r="I43" s="17" t="s">
        <v>96</v>
      </c>
      <c r="J43" s="17"/>
      <c r="K43" s="17" t="s">
        <v>97</v>
      </c>
      <c r="L43" s="17"/>
      <c r="M43" s="17" t="s">
        <v>19</v>
      </c>
      <c r="N43" s="17"/>
    </row>
    <row r="44" spans="1:14" ht="15.75" customHeight="1" x14ac:dyDescent="0.15">
      <c r="A44" s="3"/>
      <c r="B44" s="46" t="s">
        <v>20</v>
      </c>
      <c r="C44" s="46"/>
      <c r="D44" s="46"/>
      <c r="E44" s="45">
        <v>300</v>
      </c>
      <c r="F44" s="45"/>
      <c r="G44" s="45">
        <v>390</v>
      </c>
      <c r="H44" s="45"/>
      <c r="I44" s="45">
        <v>650</v>
      </c>
      <c r="J44" s="45"/>
      <c r="K44" s="45">
        <v>1360</v>
      </c>
      <c r="L44" s="45"/>
      <c r="M44" s="45">
        <v>1750</v>
      </c>
      <c r="N44" s="45"/>
    </row>
    <row r="45" spans="1:14" ht="15.75" customHeight="1" x14ac:dyDescent="0.15">
      <c r="A45" s="3"/>
      <c r="B45" s="44" t="s">
        <v>21</v>
      </c>
      <c r="C45" s="44"/>
      <c r="D45" s="44"/>
      <c r="E45" s="45">
        <v>820</v>
      </c>
      <c r="F45" s="45"/>
      <c r="G45" s="45">
        <v>820</v>
      </c>
      <c r="H45" s="45"/>
      <c r="I45" s="45">
        <v>1310</v>
      </c>
      <c r="J45" s="45"/>
      <c r="K45" s="45">
        <v>1310</v>
      </c>
      <c r="L45" s="45"/>
      <c r="M45" s="45">
        <v>2550</v>
      </c>
      <c r="N45" s="45"/>
    </row>
    <row r="46" spans="1:14" ht="12" customHeight="1" x14ac:dyDescent="0.15">
      <c r="A46" s="3"/>
      <c r="B46" s="3"/>
      <c r="C46" s="3"/>
      <c r="D46" s="3"/>
      <c r="E46" s="3"/>
      <c r="F46" s="3"/>
      <c r="G46" s="3"/>
      <c r="H46" s="3"/>
      <c r="I46" s="3"/>
      <c r="J46" s="3"/>
      <c r="K46" s="3"/>
      <c r="L46" s="3"/>
      <c r="M46" s="3"/>
      <c r="N46" s="3"/>
    </row>
    <row r="47" spans="1:14" ht="12" customHeight="1" x14ac:dyDescent="0.15">
      <c r="A47" s="3"/>
      <c r="B47" s="3"/>
      <c r="C47" s="3"/>
      <c r="D47" s="3"/>
      <c r="E47" s="39"/>
      <c r="F47" s="40"/>
      <c r="G47" s="3"/>
      <c r="H47" s="4" t="s">
        <v>22</v>
      </c>
      <c r="I47" s="5"/>
      <c r="J47" s="6" t="s">
        <v>23</v>
      </c>
      <c r="K47" s="5"/>
      <c r="L47" s="6" t="s">
        <v>24</v>
      </c>
      <c r="M47" s="7"/>
      <c r="N47" s="3"/>
    </row>
    <row r="48" spans="1:14" ht="12" customHeight="1" x14ac:dyDescent="0.15">
      <c r="A48" s="32" t="s">
        <v>39</v>
      </c>
      <c r="B48" s="32"/>
      <c r="C48" s="32"/>
      <c r="D48" s="33"/>
      <c r="E48" s="41"/>
      <c r="F48" s="33"/>
      <c r="G48" s="10" t="s">
        <v>26</v>
      </c>
      <c r="H48" s="34" t="s">
        <v>25</v>
      </c>
      <c r="I48" s="30"/>
      <c r="J48" s="30"/>
      <c r="K48" s="30"/>
      <c r="L48" s="30"/>
      <c r="M48" s="35"/>
      <c r="N48" s="3"/>
    </row>
    <row r="49" spans="1:14" ht="12" customHeight="1" x14ac:dyDescent="0.15">
      <c r="A49" s="3"/>
      <c r="B49" s="3"/>
      <c r="C49" s="3"/>
      <c r="D49" s="3"/>
      <c r="E49" s="42"/>
      <c r="F49" s="43"/>
      <c r="G49" s="3"/>
      <c r="H49" s="36"/>
      <c r="I49" s="37"/>
      <c r="J49" s="37"/>
      <c r="K49" s="37"/>
      <c r="L49" s="37"/>
      <c r="M49" s="38"/>
      <c r="N49" s="3"/>
    </row>
    <row r="50" spans="1:14" ht="12" customHeight="1" x14ac:dyDescent="0.15"/>
    <row r="51" spans="1:14" ht="12" customHeight="1" x14ac:dyDescent="0.15"/>
    <row r="52" spans="1:14" ht="12" customHeight="1" x14ac:dyDescent="0.15"/>
    <row r="53" spans="1:14" ht="12" customHeight="1" x14ac:dyDescent="0.15"/>
    <row r="54" spans="1:14" ht="12" customHeight="1" x14ac:dyDescent="0.15"/>
    <row r="55" spans="1:14" ht="12" customHeight="1" x14ac:dyDescent="0.15"/>
    <row r="56" spans="1:14" ht="12" customHeight="1" x14ac:dyDescent="0.15"/>
    <row r="57" spans="1:14" ht="12" customHeight="1" x14ac:dyDescent="0.15"/>
    <row r="58" spans="1:14" ht="12" customHeight="1" x14ac:dyDescent="0.15"/>
    <row r="59" spans="1:14" ht="12" customHeight="1" x14ac:dyDescent="0.15"/>
    <row r="60" spans="1:14" ht="12" customHeight="1" x14ac:dyDescent="0.15"/>
    <row r="61" spans="1:14" ht="12" customHeight="1" x14ac:dyDescent="0.15"/>
    <row r="62" spans="1:14" ht="12" customHeight="1" x14ac:dyDescent="0.15"/>
    <row r="63" spans="1:14" ht="12" customHeight="1" x14ac:dyDescent="0.15"/>
    <row r="64" spans="1:14" ht="12" customHeight="1" x14ac:dyDescent="0.15"/>
  </sheetData>
  <mergeCells count="118">
    <mergeCell ref="M43:N43"/>
    <mergeCell ref="M44:N44"/>
    <mergeCell ref="M45:N45"/>
    <mergeCell ref="A22:D22"/>
    <mergeCell ref="E22:F22"/>
    <mergeCell ref="G22:H22"/>
    <mergeCell ref="I22:J22"/>
    <mergeCell ref="K22:L22"/>
    <mergeCell ref="M22:N22"/>
    <mergeCell ref="B32:D32"/>
    <mergeCell ref="B33:D33"/>
    <mergeCell ref="E33:N33"/>
    <mergeCell ref="A23:A36"/>
    <mergeCell ref="B23:D23"/>
    <mergeCell ref="E23:N23"/>
    <mergeCell ref="B24:D24"/>
    <mergeCell ref="E24:N24"/>
    <mergeCell ref="B36:D36"/>
    <mergeCell ref="E36:N36"/>
    <mergeCell ref="B34:D34"/>
    <mergeCell ref="E34:N34"/>
    <mergeCell ref="B35:D35"/>
    <mergeCell ref="E35:N35"/>
    <mergeCell ref="B37:N37"/>
    <mergeCell ref="B18:D18"/>
    <mergeCell ref="E18:F18"/>
    <mergeCell ref="G18:H18"/>
    <mergeCell ref="I18:J18"/>
    <mergeCell ref="K18:L18"/>
    <mergeCell ref="M18:N18"/>
    <mergeCell ref="B19:D19"/>
    <mergeCell ref="E19:F19"/>
    <mergeCell ref="G19:H19"/>
    <mergeCell ref="I19:J19"/>
    <mergeCell ref="K19:L19"/>
    <mergeCell ref="M19:N19"/>
    <mergeCell ref="B21:D21"/>
    <mergeCell ref="E21:F21"/>
    <mergeCell ref="G21:H21"/>
    <mergeCell ref="I21:J21"/>
    <mergeCell ref="K21:L21"/>
    <mergeCell ref="M21:N21"/>
    <mergeCell ref="A48:D48"/>
    <mergeCell ref="H48:M49"/>
    <mergeCell ref="B45:D45"/>
    <mergeCell ref="E45:F45"/>
    <mergeCell ref="G45:H45"/>
    <mergeCell ref="I45:J45"/>
    <mergeCell ref="K45:L45"/>
    <mergeCell ref="E47:F49"/>
    <mergeCell ref="B44:D44"/>
    <mergeCell ref="E44:F44"/>
    <mergeCell ref="G44:H44"/>
    <mergeCell ref="I44:J44"/>
    <mergeCell ref="K44:L44"/>
    <mergeCell ref="B43:D43"/>
    <mergeCell ref="E43:F43"/>
    <mergeCell ref="G43:H43"/>
    <mergeCell ref="I43:J43"/>
    <mergeCell ref="K43:L43"/>
    <mergeCell ref="B38:N38"/>
    <mergeCell ref="B25:D25"/>
    <mergeCell ref="E25:N25"/>
    <mergeCell ref="B26:D26"/>
    <mergeCell ref="E26:N26"/>
    <mergeCell ref="B31:D31"/>
    <mergeCell ref="E31:N31"/>
    <mergeCell ref="E32:N32"/>
    <mergeCell ref="B29:D29"/>
    <mergeCell ref="E29:N29"/>
    <mergeCell ref="B30:D30"/>
    <mergeCell ref="E30:N30"/>
    <mergeCell ref="B27:D27"/>
    <mergeCell ref="E27:N27"/>
    <mergeCell ref="B28:D28"/>
    <mergeCell ref="E28:N28"/>
    <mergeCell ref="A12:D12"/>
    <mergeCell ref="E12:F12"/>
    <mergeCell ref="G12:H12"/>
    <mergeCell ref="I12:J12"/>
    <mergeCell ref="K12:L12"/>
    <mergeCell ref="M12:N12"/>
    <mergeCell ref="B15:D15"/>
    <mergeCell ref="E15:F15"/>
    <mergeCell ref="G15:H15"/>
    <mergeCell ref="I15:J15"/>
    <mergeCell ref="K15:L15"/>
    <mergeCell ref="M15:N15"/>
    <mergeCell ref="B14:D14"/>
    <mergeCell ref="E14:F14"/>
    <mergeCell ref="G14:H14"/>
    <mergeCell ref="I14:J14"/>
    <mergeCell ref="K14:L14"/>
    <mergeCell ref="M14:N14"/>
    <mergeCell ref="B20:D20"/>
    <mergeCell ref="E20:F20"/>
    <mergeCell ref="G20:H20"/>
    <mergeCell ref="I20:J20"/>
    <mergeCell ref="K20:L20"/>
    <mergeCell ref="M20:N20"/>
    <mergeCell ref="B13:D13"/>
    <mergeCell ref="E13:F13"/>
    <mergeCell ref="G13:H13"/>
    <mergeCell ref="I13:J13"/>
    <mergeCell ref="K13:L13"/>
    <mergeCell ref="M13:N13"/>
    <mergeCell ref="B17:D17"/>
    <mergeCell ref="E17:F17"/>
    <mergeCell ref="G17:H17"/>
    <mergeCell ref="I17:J17"/>
    <mergeCell ref="K17:L17"/>
    <mergeCell ref="M17:N17"/>
    <mergeCell ref="B16:D16"/>
    <mergeCell ref="E16:F16"/>
    <mergeCell ref="G16:H16"/>
    <mergeCell ref="I16:J16"/>
    <mergeCell ref="K16:L16"/>
    <mergeCell ref="M16:N16"/>
  </mergeCells>
  <phoneticPr fontId="1"/>
  <printOptions horizontalCentered="1"/>
  <pageMargins left="0.9055118110236221" right="0.31496062992125984" top="0.74803149606299213" bottom="0.15748031496062992" header="0.31496062992125984" footer="0.31496062992125984"/>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608AD-3595-4A65-8282-D3A41CC72E77}">
  <dimension ref="A1:N63"/>
  <sheetViews>
    <sheetView tabSelected="1" workbookViewId="0">
      <selection activeCell="P14" sqref="P14"/>
    </sheetView>
  </sheetViews>
  <sheetFormatPr defaultRowHeight="13.5" x14ac:dyDescent="0.15"/>
  <cols>
    <col min="1" max="1" width="3" customWidth="1"/>
    <col min="5" max="14" width="5.625" customWidth="1"/>
  </cols>
  <sheetData>
    <row r="1" spans="1:14" ht="14.25" customHeight="1" x14ac:dyDescent="0.15"/>
    <row r="2" spans="1:14" ht="14.25" customHeight="1" x14ac:dyDescent="0.15"/>
    <row r="3" spans="1:14" ht="14.25" customHeight="1" x14ac:dyDescent="0.15"/>
    <row r="4" spans="1:14" ht="14.25" customHeight="1" x14ac:dyDescent="0.15"/>
    <row r="5" spans="1:14" ht="14.25" customHeight="1" x14ac:dyDescent="0.15"/>
    <row r="6" spans="1:14" ht="14.25" customHeight="1" x14ac:dyDescent="0.15"/>
    <row r="7" spans="1:14" ht="14.25" customHeight="1" x14ac:dyDescent="0.15"/>
    <row r="8" spans="1:14" ht="14.25" customHeight="1" x14ac:dyDescent="0.15"/>
    <row r="9" spans="1:14" ht="15" customHeight="1" x14ac:dyDescent="0.15"/>
    <row r="10" spans="1:14" ht="15" customHeight="1" x14ac:dyDescent="0.15"/>
    <row r="11" spans="1:14" ht="15" customHeight="1" x14ac:dyDescent="0.15">
      <c r="A11" s="18" t="s">
        <v>0</v>
      </c>
      <c r="B11" s="19"/>
      <c r="C11" s="19"/>
      <c r="D11" s="20"/>
      <c r="E11" s="17" t="s">
        <v>1</v>
      </c>
      <c r="F11" s="17"/>
      <c r="G11" s="17" t="s">
        <v>2</v>
      </c>
      <c r="H11" s="17"/>
      <c r="I11" s="17" t="s">
        <v>3</v>
      </c>
      <c r="J11" s="17"/>
      <c r="K11" s="17" t="s">
        <v>4</v>
      </c>
      <c r="L11" s="17"/>
      <c r="M11" s="17" t="s">
        <v>5</v>
      </c>
      <c r="N11" s="17"/>
    </row>
    <row r="12" spans="1:14" ht="15" customHeight="1" x14ac:dyDescent="0.15">
      <c r="A12" s="8" t="s">
        <v>11</v>
      </c>
      <c r="B12" s="16" t="s">
        <v>6</v>
      </c>
      <c r="C12" s="16"/>
      <c r="D12" s="16"/>
      <c r="E12" s="45">
        <f>+'１割負担料金表'!E13:F13*3</f>
        <v>1956</v>
      </c>
      <c r="F12" s="45"/>
      <c r="G12" s="45">
        <f>+'１割負担料金表'!G13:H13*3</f>
        <v>2160</v>
      </c>
      <c r="H12" s="45"/>
      <c r="I12" s="45">
        <f>+'１割負担料金表'!I13:J13*3</f>
        <v>2379</v>
      </c>
      <c r="J12" s="45"/>
      <c r="K12" s="45">
        <f>+'１割負担料金表'!K13:L13*3</f>
        <v>2586</v>
      </c>
      <c r="L12" s="45"/>
      <c r="M12" s="45">
        <f>+'１割負担料金表'!M13:N13*3</f>
        <v>2787</v>
      </c>
      <c r="N12" s="45"/>
    </row>
    <row r="13" spans="1:14" ht="15" customHeight="1" x14ac:dyDescent="0.15">
      <c r="A13" s="8" t="s">
        <v>12</v>
      </c>
      <c r="B13" s="16" t="s">
        <v>49</v>
      </c>
      <c r="C13" s="16"/>
      <c r="D13" s="16"/>
      <c r="E13" s="17">
        <f>+'１割負担料金表'!E14:F14*3</f>
        <v>54</v>
      </c>
      <c r="F13" s="17"/>
      <c r="G13" s="17">
        <f>+'１割負担料金表'!G14:H14*3</f>
        <v>54</v>
      </c>
      <c r="H13" s="17"/>
      <c r="I13" s="17">
        <f>+'１割負担料金表'!I14:J14*3</f>
        <v>54</v>
      </c>
      <c r="J13" s="17"/>
      <c r="K13" s="17">
        <f>+'１割負担料金表'!K14:L14*3</f>
        <v>54</v>
      </c>
      <c r="L13" s="17"/>
      <c r="M13" s="17">
        <f>+'１割負担料金表'!M14:N14*3</f>
        <v>54</v>
      </c>
      <c r="N13" s="17"/>
    </row>
    <row r="14" spans="1:14" ht="15" customHeight="1" x14ac:dyDescent="0.15">
      <c r="A14" s="8" t="s">
        <v>13</v>
      </c>
      <c r="B14" s="16" t="s">
        <v>48</v>
      </c>
      <c r="C14" s="16"/>
      <c r="D14" s="16"/>
      <c r="E14" s="17">
        <f>+'１割負担料金表'!E15:F15*3</f>
        <v>138</v>
      </c>
      <c r="F14" s="17"/>
      <c r="G14" s="17">
        <f>+'１割負担料金表'!G15:H15*3</f>
        <v>138</v>
      </c>
      <c r="H14" s="17"/>
      <c r="I14" s="17">
        <f>+'１割負担料金表'!I15:J15*3</f>
        <v>138</v>
      </c>
      <c r="J14" s="17"/>
      <c r="K14" s="17">
        <f>+'１割負担料金表'!K15:L15*3</f>
        <v>138</v>
      </c>
      <c r="L14" s="17"/>
      <c r="M14" s="17">
        <f>+'１割負担料金表'!M15:N15*3</f>
        <v>138</v>
      </c>
      <c r="N14" s="17"/>
    </row>
    <row r="15" spans="1:14" ht="15" customHeight="1" x14ac:dyDescent="0.15">
      <c r="A15" s="8" t="s">
        <v>14</v>
      </c>
      <c r="B15" s="21" t="s">
        <v>10</v>
      </c>
      <c r="C15" s="21"/>
      <c r="D15" s="21"/>
      <c r="E15" s="17">
        <f>+'１割負担料金表'!E16:F16*3</f>
        <v>12</v>
      </c>
      <c r="F15" s="17"/>
      <c r="G15" s="17">
        <f>+'１割負担料金表'!G16:H16*3</f>
        <v>12</v>
      </c>
      <c r="H15" s="17"/>
      <c r="I15" s="17">
        <f>+'１割負担料金表'!I16:J16*3</f>
        <v>12</v>
      </c>
      <c r="J15" s="17"/>
      <c r="K15" s="17">
        <f>+'１割負担料金表'!K16:L16*3</f>
        <v>12</v>
      </c>
      <c r="L15" s="17"/>
      <c r="M15" s="17">
        <f>+'１割負担料金表'!M16:N16*3</f>
        <v>12</v>
      </c>
      <c r="N15" s="17"/>
    </row>
    <row r="16" spans="1:14" ht="15" customHeight="1" x14ac:dyDescent="0.15">
      <c r="A16" s="8" t="s">
        <v>15</v>
      </c>
      <c r="B16" s="21" t="s">
        <v>36</v>
      </c>
      <c r="C16" s="21"/>
      <c r="D16" s="21"/>
      <c r="E16" s="17">
        <f>+'１割負担料金表'!E17:F17*3</f>
        <v>24</v>
      </c>
      <c r="F16" s="17"/>
      <c r="G16" s="17">
        <f>+'１割負担料金表'!G17:H17*3</f>
        <v>24</v>
      </c>
      <c r="H16" s="17"/>
      <c r="I16" s="17">
        <f>+'１割負担料金表'!I17:J17*3</f>
        <v>24</v>
      </c>
      <c r="J16" s="17"/>
      <c r="K16" s="17">
        <f>+'１割負担料金表'!K17:L17*3</f>
        <v>24</v>
      </c>
      <c r="L16" s="17"/>
      <c r="M16" s="17">
        <f>+'１割負担料金表'!M17:N17*3</f>
        <v>24</v>
      </c>
      <c r="N16" s="17"/>
    </row>
    <row r="17" spans="1:14" ht="15" customHeight="1" x14ac:dyDescent="0.15">
      <c r="A17" s="8" t="s">
        <v>16</v>
      </c>
      <c r="B17" s="11" t="s">
        <v>38</v>
      </c>
      <c r="C17" s="12"/>
      <c r="D17" s="13"/>
      <c r="E17" s="14">
        <f>ROUND(SUM(E9:F16)*0.083,0)</f>
        <v>181</v>
      </c>
      <c r="F17" s="15"/>
      <c r="G17" s="14">
        <f>ROUND(SUM(G9:H16)*0.083,0)</f>
        <v>198</v>
      </c>
      <c r="H17" s="15"/>
      <c r="I17" s="14">
        <f>ROUND(SUM(I9:J16)*0.083,0)</f>
        <v>216</v>
      </c>
      <c r="J17" s="15"/>
      <c r="K17" s="14">
        <f>ROUND(SUM(K9:L16)*0.083,0)</f>
        <v>234</v>
      </c>
      <c r="L17" s="15"/>
      <c r="M17" s="14">
        <f>ROUND(SUM(M9:N16)*0.083,0)</f>
        <v>250</v>
      </c>
      <c r="N17" s="15"/>
    </row>
    <row r="18" spans="1:14" ht="15" customHeight="1" x14ac:dyDescent="0.15">
      <c r="A18" s="8" t="s">
        <v>30</v>
      </c>
      <c r="B18" s="11" t="s">
        <v>46</v>
      </c>
      <c r="C18" s="12"/>
      <c r="D18" s="13"/>
      <c r="E18" s="14">
        <f>ROUND(SUM(E8:F16)*0.027,0)</f>
        <v>59</v>
      </c>
      <c r="F18" s="15"/>
      <c r="G18" s="14">
        <f>ROUND(SUM(G8:H16)*0.027,0)</f>
        <v>64</v>
      </c>
      <c r="H18" s="15"/>
      <c r="I18" s="14">
        <f>ROUND(SUM(I8:J16)*0.027,0)</f>
        <v>70</v>
      </c>
      <c r="J18" s="15"/>
      <c r="K18" s="14">
        <f>ROUND(SUM(K8:L16)*0.027,0)</f>
        <v>76</v>
      </c>
      <c r="L18" s="15"/>
      <c r="M18" s="14">
        <f>ROUND(SUM(M8:N16)*0.027,0)</f>
        <v>81</v>
      </c>
      <c r="N18" s="15"/>
    </row>
    <row r="19" spans="1:14" ht="15" customHeight="1" x14ac:dyDescent="0.15">
      <c r="A19" s="8" t="s">
        <v>30</v>
      </c>
      <c r="B19" s="11" t="s">
        <v>98</v>
      </c>
      <c r="C19" s="12"/>
      <c r="D19" s="13"/>
      <c r="E19" s="14">
        <f>ROUND(SUM(E9:F16)*0.016,0)</f>
        <v>35</v>
      </c>
      <c r="F19" s="15"/>
      <c r="G19" s="14">
        <f t="shared" ref="G19" si="0">ROUND(SUM(G9:H16)*0.016,0)</f>
        <v>38</v>
      </c>
      <c r="H19" s="15"/>
      <c r="I19" s="14">
        <f t="shared" ref="I19" si="1">ROUND(SUM(I9:J16)*0.016,0)</f>
        <v>42</v>
      </c>
      <c r="J19" s="15"/>
      <c r="K19" s="14">
        <f t="shared" ref="K19" si="2">ROUND(SUM(K9:L16)*0.016,0)</f>
        <v>45</v>
      </c>
      <c r="L19" s="15"/>
      <c r="M19" s="14">
        <f t="shared" ref="M19" si="3">ROUND(SUM(M9:N16)*0.016,0)</f>
        <v>48</v>
      </c>
      <c r="N19" s="15"/>
    </row>
    <row r="20" spans="1:14" ht="15" customHeight="1" x14ac:dyDescent="0.15">
      <c r="A20" s="8" t="s">
        <v>31</v>
      </c>
      <c r="B20" s="11" t="s">
        <v>37</v>
      </c>
      <c r="C20" s="12"/>
      <c r="D20" s="13"/>
      <c r="E20" s="14">
        <f>ROUNDDOWN(SUM(E8:F16,E17:F18:E19)*0.027,0)</f>
        <v>66</v>
      </c>
      <c r="F20" s="15"/>
      <c r="G20" s="14">
        <f>ROUNDDOWN(SUM(G8:H16,G17:H18:G19)*0.027,0)</f>
        <v>72</v>
      </c>
      <c r="H20" s="15"/>
      <c r="I20" s="14">
        <f>ROUNDDOWN(SUM(I8:J16,I17:J18:I19)*0.027,0)</f>
        <v>79</v>
      </c>
      <c r="J20" s="15"/>
      <c r="K20" s="14">
        <f>ROUNDDOWN(SUM(K8:L16,K17:L18:K19)*0.027,0)</f>
        <v>85</v>
      </c>
      <c r="L20" s="15"/>
      <c r="M20" s="14">
        <f>ROUNDDOWN(SUM(M8:N16,M17:N18:M19)*0.027,0)</f>
        <v>91</v>
      </c>
      <c r="N20" s="15"/>
    </row>
    <row r="21" spans="1:14" ht="15" customHeight="1" x14ac:dyDescent="0.15">
      <c r="A21" s="50" t="s">
        <v>29</v>
      </c>
      <c r="B21" s="51"/>
      <c r="C21" s="51"/>
      <c r="D21" s="52"/>
      <c r="E21" s="14">
        <f>SUM(E7:F16,E17:F20)</f>
        <v>2525</v>
      </c>
      <c r="F21" s="15"/>
      <c r="G21" s="14">
        <f>SUM(G7:H16,G17:H20)</f>
        <v>2760</v>
      </c>
      <c r="H21" s="15"/>
      <c r="I21" s="14">
        <f>SUM(I7:J16,I17:J20)</f>
        <v>3014</v>
      </c>
      <c r="J21" s="15"/>
      <c r="K21" s="14">
        <f>SUM(K7:L16,K17:L20)</f>
        <v>3254</v>
      </c>
      <c r="L21" s="15"/>
      <c r="M21" s="14">
        <f>SUM(M7:N16,M17:N20)</f>
        <v>3485</v>
      </c>
      <c r="N21" s="15"/>
    </row>
    <row r="22" spans="1:14" ht="15" customHeight="1" x14ac:dyDescent="0.15">
      <c r="A22" s="47" t="s">
        <v>32</v>
      </c>
      <c r="B22" s="19" t="s">
        <v>7</v>
      </c>
      <c r="C22" s="19"/>
      <c r="D22" s="20"/>
      <c r="E22" s="18" t="s">
        <v>66</v>
      </c>
      <c r="F22" s="19"/>
      <c r="G22" s="19"/>
      <c r="H22" s="19"/>
      <c r="I22" s="19"/>
      <c r="J22" s="19"/>
      <c r="K22" s="19"/>
      <c r="L22" s="19"/>
      <c r="M22" s="19"/>
      <c r="N22" s="20"/>
    </row>
    <row r="23" spans="1:14" ht="15" customHeight="1" x14ac:dyDescent="0.15">
      <c r="A23" s="48"/>
      <c r="B23" s="20" t="s">
        <v>33</v>
      </c>
      <c r="C23" s="17"/>
      <c r="D23" s="17"/>
      <c r="E23" s="18" t="s">
        <v>42</v>
      </c>
      <c r="F23" s="19"/>
      <c r="G23" s="19"/>
      <c r="H23" s="19"/>
      <c r="I23" s="19"/>
      <c r="J23" s="19"/>
      <c r="K23" s="19"/>
      <c r="L23" s="19"/>
      <c r="M23" s="19"/>
      <c r="N23" s="20"/>
    </row>
    <row r="24" spans="1:14" ht="15" customHeight="1" x14ac:dyDescent="0.15">
      <c r="A24" s="48"/>
      <c r="B24" s="20" t="s">
        <v>8</v>
      </c>
      <c r="C24" s="17"/>
      <c r="D24" s="17"/>
      <c r="E24" s="18" t="s">
        <v>64</v>
      </c>
      <c r="F24" s="19"/>
      <c r="G24" s="19"/>
      <c r="H24" s="19"/>
      <c r="I24" s="19"/>
      <c r="J24" s="19"/>
      <c r="K24" s="19"/>
      <c r="L24" s="19"/>
      <c r="M24" s="19"/>
      <c r="N24" s="20"/>
    </row>
    <row r="25" spans="1:14" ht="15" customHeight="1" x14ac:dyDescent="0.15">
      <c r="A25" s="48"/>
      <c r="B25" s="20" t="s">
        <v>9</v>
      </c>
      <c r="C25" s="17"/>
      <c r="D25" s="17"/>
      <c r="E25" s="18" t="s">
        <v>67</v>
      </c>
      <c r="F25" s="19"/>
      <c r="G25" s="19"/>
      <c r="H25" s="19"/>
      <c r="I25" s="19"/>
      <c r="J25" s="19"/>
      <c r="K25" s="19"/>
      <c r="L25" s="19"/>
      <c r="M25" s="19"/>
      <c r="N25" s="20"/>
    </row>
    <row r="26" spans="1:14" ht="15" customHeight="1" x14ac:dyDescent="0.15">
      <c r="A26" s="48"/>
      <c r="B26" s="22" t="s">
        <v>78</v>
      </c>
      <c r="C26" s="23"/>
      <c r="D26" s="23"/>
      <c r="E26" s="18" t="s">
        <v>89</v>
      </c>
      <c r="F26" s="19"/>
      <c r="G26" s="19"/>
      <c r="H26" s="19"/>
      <c r="I26" s="19"/>
      <c r="J26" s="19"/>
      <c r="K26" s="19"/>
      <c r="L26" s="19"/>
      <c r="M26" s="19"/>
      <c r="N26" s="20"/>
    </row>
    <row r="27" spans="1:14" ht="15" customHeight="1" x14ac:dyDescent="0.15">
      <c r="A27" s="48"/>
      <c r="B27" s="22" t="s">
        <v>82</v>
      </c>
      <c r="C27" s="23"/>
      <c r="D27" s="23"/>
      <c r="E27" s="18" t="s">
        <v>90</v>
      </c>
      <c r="F27" s="19"/>
      <c r="G27" s="19"/>
      <c r="H27" s="19"/>
      <c r="I27" s="19"/>
      <c r="J27" s="19"/>
      <c r="K27" s="19"/>
      <c r="L27" s="19"/>
      <c r="M27" s="19"/>
      <c r="N27" s="20"/>
    </row>
    <row r="28" spans="1:14" ht="15" customHeight="1" x14ac:dyDescent="0.15">
      <c r="A28" s="48"/>
      <c r="B28" s="20" t="s">
        <v>76</v>
      </c>
      <c r="C28" s="17"/>
      <c r="D28" s="17"/>
      <c r="E28" s="18" t="s">
        <v>91</v>
      </c>
      <c r="F28" s="19"/>
      <c r="G28" s="19"/>
      <c r="H28" s="19"/>
      <c r="I28" s="19"/>
      <c r="J28" s="19"/>
      <c r="K28" s="19"/>
      <c r="L28" s="19"/>
      <c r="M28" s="19"/>
      <c r="N28" s="20"/>
    </row>
    <row r="29" spans="1:14" ht="15" customHeight="1" x14ac:dyDescent="0.15">
      <c r="A29" s="48"/>
      <c r="B29" s="19" t="s">
        <v>74</v>
      </c>
      <c r="C29" s="19"/>
      <c r="D29" s="20"/>
      <c r="E29" s="18" t="s">
        <v>92</v>
      </c>
      <c r="F29" s="19"/>
      <c r="G29" s="19"/>
      <c r="H29" s="19"/>
      <c r="I29" s="19"/>
      <c r="J29" s="19"/>
      <c r="K29" s="19"/>
      <c r="L29" s="19"/>
      <c r="M29" s="19"/>
      <c r="N29" s="20"/>
    </row>
    <row r="30" spans="1:14" ht="15" customHeight="1" x14ac:dyDescent="0.15">
      <c r="A30" s="48"/>
      <c r="B30" s="19" t="s">
        <v>95</v>
      </c>
      <c r="C30" s="19"/>
      <c r="D30" s="20"/>
      <c r="E30" s="18" t="s">
        <v>93</v>
      </c>
      <c r="F30" s="19"/>
      <c r="G30" s="19"/>
      <c r="H30" s="19"/>
      <c r="I30" s="19"/>
      <c r="J30" s="19"/>
      <c r="K30" s="19"/>
      <c r="L30" s="19"/>
      <c r="M30" s="19"/>
      <c r="N30" s="20"/>
    </row>
    <row r="31" spans="1:14" ht="15" customHeight="1" x14ac:dyDescent="0.15">
      <c r="A31" s="48"/>
      <c r="B31" s="19" t="s">
        <v>71</v>
      </c>
      <c r="C31" s="19"/>
      <c r="D31" s="20"/>
      <c r="E31" s="18" t="s">
        <v>94</v>
      </c>
      <c r="F31" s="19"/>
      <c r="G31" s="19"/>
      <c r="H31" s="19"/>
      <c r="I31" s="19"/>
      <c r="J31" s="19"/>
      <c r="K31" s="19"/>
      <c r="L31" s="19"/>
      <c r="M31" s="19"/>
      <c r="N31" s="20"/>
    </row>
    <row r="32" spans="1:14" ht="15" customHeight="1" x14ac:dyDescent="0.15">
      <c r="A32" s="48"/>
      <c r="B32" s="18" t="s">
        <v>40</v>
      </c>
      <c r="C32" s="19"/>
      <c r="D32" s="20"/>
      <c r="E32" s="24" t="s">
        <v>68</v>
      </c>
      <c r="F32" s="25"/>
      <c r="G32" s="25"/>
      <c r="H32" s="25"/>
      <c r="I32" s="25"/>
      <c r="J32" s="25"/>
      <c r="K32" s="25"/>
      <c r="L32" s="25"/>
      <c r="M32" s="25"/>
      <c r="N32" s="26"/>
    </row>
    <row r="33" spans="1:14" ht="15" customHeight="1" x14ac:dyDescent="0.15">
      <c r="A33" s="48"/>
      <c r="B33" s="18" t="s">
        <v>41</v>
      </c>
      <c r="C33" s="19"/>
      <c r="D33" s="20"/>
      <c r="E33" s="24" t="s">
        <v>45</v>
      </c>
      <c r="F33" s="25"/>
      <c r="G33" s="25"/>
      <c r="H33" s="25"/>
      <c r="I33" s="25"/>
      <c r="J33" s="25"/>
      <c r="K33" s="25"/>
      <c r="L33" s="25"/>
      <c r="M33" s="25"/>
      <c r="N33" s="26"/>
    </row>
    <row r="34" spans="1:14" ht="15" customHeight="1" x14ac:dyDescent="0.15">
      <c r="A34" s="48"/>
      <c r="B34" s="18" t="s">
        <v>41</v>
      </c>
      <c r="C34" s="19"/>
      <c r="D34" s="20"/>
      <c r="E34" s="24" t="s">
        <v>69</v>
      </c>
      <c r="F34" s="25"/>
      <c r="G34" s="25"/>
      <c r="H34" s="25"/>
      <c r="I34" s="25"/>
      <c r="J34" s="25"/>
      <c r="K34" s="25"/>
      <c r="L34" s="25"/>
      <c r="M34" s="25"/>
      <c r="N34" s="26"/>
    </row>
    <row r="35" spans="1:14" ht="15" customHeight="1" x14ac:dyDescent="0.15">
      <c r="A35" s="49"/>
      <c r="B35" s="18" t="s">
        <v>41</v>
      </c>
      <c r="C35" s="19"/>
      <c r="D35" s="20"/>
      <c r="E35" s="27" t="s">
        <v>70</v>
      </c>
      <c r="F35" s="28"/>
      <c r="G35" s="28"/>
      <c r="H35" s="28"/>
      <c r="I35" s="28"/>
      <c r="J35" s="28"/>
      <c r="K35" s="28"/>
      <c r="L35" s="28"/>
      <c r="M35" s="28"/>
      <c r="N35" s="29"/>
    </row>
    <row r="36" spans="1:14" ht="15" customHeight="1" x14ac:dyDescent="0.15">
      <c r="A36" s="2"/>
      <c r="B36" s="31" t="s">
        <v>47</v>
      </c>
      <c r="C36" s="31"/>
      <c r="D36" s="31"/>
      <c r="E36" s="31"/>
      <c r="F36" s="31"/>
      <c r="G36" s="31"/>
      <c r="H36" s="31"/>
      <c r="I36" s="31"/>
      <c r="J36" s="31"/>
      <c r="K36" s="31"/>
      <c r="L36" s="31"/>
      <c r="M36" s="31"/>
      <c r="N36" s="31"/>
    </row>
    <row r="37" spans="1:14" ht="15" customHeight="1" x14ac:dyDescent="0.15">
      <c r="A37" s="2"/>
      <c r="B37" s="30" t="s">
        <v>56</v>
      </c>
      <c r="C37" s="30"/>
      <c r="D37" s="30"/>
      <c r="E37" s="30"/>
      <c r="F37" s="30"/>
      <c r="G37" s="30"/>
      <c r="H37" s="30"/>
      <c r="I37" s="30"/>
      <c r="J37" s="30"/>
      <c r="K37" s="30"/>
      <c r="L37" s="30"/>
      <c r="M37" s="30"/>
      <c r="N37" s="30"/>
    </row>
    <row r="38" spans="1:14" ht="15" customHeight="1" x14ac:dyDescent="0.15">
      <c r="A38" s="2"/>
      <c r="B38" s="9" t="s">
        <v>81</v>
      </c>
      <c r="C38" s="3"/>
      <c r="D38" s="3"/>
      <c r="E38" s="3"/>
      <c r="F38" s="3"/>
      <c r="G38" s="3"/>
      <c r="H38" s="3"/>
      <c r="I38" s="3"/>
      <c r="J38" s="3"/>
      <c r="K38" s="3"/>
      <c r="L38" s="3"/>
      <c r="M38" s="3"/>
      <c r="N38" s="3"/>
    </row>
    <row r="39" spans="1:14" ht="7.5" customHeight="1" x14ac:dyDescent="0.15">
      <c r="A39" s="2"/>
      <c r="B39" s="9"/>
      <c r="C39" s="9"/>
      <c r="D39" s="9"/>
      <c r="E39" s="9"/>
      <c r="F39" s="9"/>
      <c r="G39" s="9"/>
      <c r="H39" s="9"/>
      <c r="I39" s="9"/>
      <c r="J39" s="9"/>
      <c r="K39" s="9"/>
      <c r="L39" s="9"/>
      <c r="M39" s="9"/>
      <c r="N39" s="9"/>
    </row>
    <row r="40" spans="1:14" ht="12" customHeight="1" x14ac:dyDescent="0.15">
      <c r="A40" s="3"/>
      <c r="B40" s="3"/>
      <c r="C40" s="3"/>
      <c r="D40" s="3"/>
      <c r="E40" s="3"/>
      <c r="F40" s="3"/>
      <c r="G40" s="3"/>
      <c r="H40" s="3"/>
      <c r="I40" s="3"/>
      <c r="J40" s="3"/>
      <c r="K40" s="3"/>
      <c r="L40" s="3"/>
      <c r="M40" s="3"/>
      <c r="N40" s="3"/>
    </row>
    <row r="41" spans="1:14" ht="12" customHeight="1" x14ac:dyDescent="0.15">
      <c r="A41" s="3"/>
      <c r="B41" s="3"/>
      <c r="C41" s="3"/>
      <c r="D41" s="3"/>
      <c r="E41" s="3"/>
      <c r="F41" s="3"/>
      <c r="G41" s="3"/>
      <c r="H41" s="3"/>
      <c r="I41" s="3"/>
      <c r="J41" s="3"/>
      <c r="K41" s="3"/>
      <c r="L41" s="3"/>
      <c r="M41" s="3"/>
      <c r="N41" s="3"/>
    </row>
    <row r="42" spans="1:14" ht="15.75" customHeight="1" x14ac:dyDescent="0.15">
      <c r="A42" s="3"/>
      <c r="B42" s="17"/>
      <c r="C42" s="17"/>
      <c r="D42" s="17"/>
      <c r="E42" s="17" t="s">
        <v>17</v>
      </c>
      <c r="F42" s="17"/>
      <c r="G42" s="17" t="s">
        <v>18</v>
      </c>
      <c r="H42" s="17"/>
      <c r="I42" s="17" t="s">
        <v>96</v>
      </c>
      <c r="J42" s="17"/>
      <c r="K42" s="17" t="s">
        <v>97</v>
      </c>
      <c r="L42" s="17"/>
      <c r="M42" s="17" t="s">
        <v>19</v>
      </c>
      <c r="N42" s="17"/>
    </row>
    <row r="43" spans="1:14" ht="15.75" customHeight="1" x14ac:dyDescent="0.15">
      <c r="A43" s="3"/>
      <c r="B43" s="46" t="s">
        <v>20</v>
      </c>
      <c r="C43" s="46"/>
      <c r="D43" s="46"/>
      <c r="E43" s="45">
        <v>300</v>
      </c>
      <c r="F43" s="45"/>
      <c r="G43" s="45">
        <v>390</v>
      </c>
      <c r="H43" s="45"/>
      <c r="I43" s="45">
        <v>650</v>
      </c>
      <c r="J43" s="45"/>
      <c r="K43" s="45">
        <v>1360</v>
      </c>
      <c r="L43" s="45"/>
      <c r="M43" s="45">
        <v>1750</v>
      </c>
      <c r="N43" s="45"/>
    </row>
    <row r="44" spans="1:14" ht="15.75" customHeight="1" x14ac:dyDescent="0.15">
      <c r="A44" s="3"/>
      <c r="B44" s="44" t="s">
        <v>21</v>
      </c>
      <c r="C44" s="44"/>
      <c r="D44" s="44"/>
      <c r="E44" s="45">
        <v>820</v>
      </c>
      <c r="F44" s="45"/>
      <c r="G44" s="45">
        <v>820</v>
      </c>
      <c r="H44" s="45"/>
      <c r="I44" s="45">
        <v>1310</v>
      </c>
      <c r="J44" s="45"/>
      <c r="K44" s="45">
        <v>1310</v>
      </c>
      <c r="L44" s="45"/>
      <c r="M44" s="45">
        <v>2550</v>
      </c>
      <c r="N44" s="45"/>
    </row>
    <row r="45" spans="1:14" ht="12" customHeight="1" x14ac:dyDescent="0.15">
      <c r="A45" s="3"/>
      <c r="B45" s="3"/>
      <c r="C45" s="3"/>
      <c r="D45" s="3"/>
      <c r="E45" s="3"/>
      <c r="F45" s="3"/>
      <c r="G45" s="3"/>
      <c r="H45" s="3"/>
      <c r="I45" s="3"/>
      <c r="J45" s="3"/>
      <c r="K45" s="3"/>
      <c r="L45" s="3"/>
      <c r="M45" s="3"/>
      <c r="N45" s="3"/>
    </row>
    <row r="46" spans="1:14" ht="12" customHeight="1" x14ac:dyDescent="0.15">
      <c r="A46" s="3"/>
      <c r="B46" s="3"/>
      <c r="C46" s="3"/>
      <c r="D46" s="3"/>
      <c r="E46" s="39"/>
      <c r="F46" s="40"/>
      <c r="G46" s="3"/>
      <c r="H46" s="4" t="s">
        <v>22</v>
      </c>
      <c r="I46" s="5"/>
      <c r="J46" s="6" t="s">
        <v>23</v>
      </c>
      <c r="K46" s="5"/>
      <c r="L46" s="6" t="s">
        <v>24</v>
      </c>
      <c r="M46" s="7"/>
      <c r="N46" s="3"/>
    </row>
    <row r="47" spans="1:14" ht="12" customHeight="1" x14ac:dyDescent="0.15">
      <c r="A47" s="32" t="s">
        <v>39</v>
      </c>
      <c r="B47" s="32"/>
      <c r="C47" s="32"/>
      <c r="D47" s="33"/>
      <c r="E47" s="41"/>
      <c r="F47" s="33"/>
      <c r="G47" s="10" t="s">
        <v>26</v>
      </c>
      <c r="H47" s="34" t="s">
        <v>25</v>
      </c>
      <c r="I47" s="30"/>
      <c r="J47" s="30"/>
      <c r="K47" s="30"/>
      <c r="L47" s="30"/>
      <c r="M47" s="35"/>
      <c r="N47" s="3"/>
    </row>
    <row r="48" spans="1:14" ht="12" customHeight="1" x14ac:dyDescent="0.15">
      <c r="A48" s="3"/>
      <c r="B48" s="3"/>
      <c r="C48" s="3"/>
      <c r="D48" s="3"/>
      <c r="E48" s="42"/>
      <c r="F48" s="43"/>
      <c r="G48" s="3"/>
      <c r="H48" s="36"/>
      <c r="I48" s="37"/>
      <c r="J48" s="37"/>
      <c r="K48" s="37"/>
      <c r="L48" s="37"/>
      <c r="M48" s="38"/>
      <c r="N48" s="3"/>
    </row>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sheetData>
  <mergeCells count="118">
    <mergeCell ref="B17:D17"/>
    <mergeCell ref="E17:F17"/>
    <mergeCell ref="G17:H17"/>
    <mergeCell ref="I17:J17"/>
    <mergeCell ref="K17:L17"/>
    <mergeCell ref="M17:N17"/>
    <mergeCell ref="B18:D18"/>
    <mergeCell ref="E18:F18"/>
    <mergeCell ref="G18:H18"/>
    <mergeCell ref="I18:J18"/>
    <mergeCell ref="K18:L18"/>
    <mergeCell ref="M18:N18"/>
    <mergeCell ref="B12:D12"/>
    <mergeCell ref="E12:F12"/>
    <mergeCell ref="G12:H12"/>
    <mergeCell ref="I12:J12"/>
    <mergeCell ref="K12:L12"/>
    <mergeCell ref="M12:N12"/>
    <mergeCell ref="A11:D11"/>
    <mergeCell ref="E11:F11"/>
    <mergeCell ref="G11:H11"/>
    <mergeCell ref="I11:J11"/>
    <mergeCell ref="K11:L11"/>
    <mergeCell ref="M11:N11"/>
    <mergeCell ref="B14:D14"/>
    <mergeCell ref="E14:F14"/>
    <mergeCell ref="G14:H14"/>
    <mergeCell ref="I14:J14"/>
    <mergeCell ref="K14:L14"/>
    <mergeCell ref="M14:N14"/>
    <mergeCell ref="B13:D13"/>
    <mergeCell ref="E13:F13"/>
    <mergeCell ref="G13:H13"/>
    <mergeCell ref="I13:J13"/>
    <mergeCell ref="K13:L13"/>
    <mergeCell ref="M13:N13"/>
    <mergeCell ref="B16:D16"/>
    <mergeCell ref="E16:F16"/>
    <mergeCell ref="G16:H16"/>
    <mergeCell ref="I16:J16"/>
    <mergeCell ref="K16:L16"/>
    <mergeCell ref="M16:N16"/>
    <mergeCell ref="B15:D15"/>
    <mergeCell ref="E15:F15"/>
    <mergeCell ref="G15:H15"/>
    <mergeCell ref="I15:J15"/>
    <mergeCell ref="K15:L15"/>
    <mergeCell ref="M15:N15"/>
    <mergeCell ref="B20:D20"/>
    <mergeCell ref="E20:F20"/>
    <mergeCell ref="G20:H20"/>
    <mergeCell ref="I20:J20"/>
    <mergeCell ref="K20:L20"/>
    <mergeCell ref="M20:N20"/>
    <mergeCell ref="A21:D21"/>
    <mergeCell ref="E21:F21"/>
    <mergeCell ref="G21:H21"/>
    <mergeCell ref="I21:J21"/>
    <mergeCell ref="K21:L21"/>
    <mergeCell ref="M21:N21"/>
    <mergeCell ref="B25:D25"/>
    <mergeCell ref="B26:D26"/>
    <mergeCell ref="B27:D27"/>
    <mergeCell ref="E27:N27"/>
    <mergeCell ref="A22:A35"/>
    <mergeCell ref="B22:D22"/>
    <mergeCell ref="E22:N22"/>
    <mergeCell ref="B23:D23"/>
    <mergeCell ref="E23:N23"/>
    <mergeCell ref="B24:D24"/>
    <mergeCell ref="E24:N24"/>
    <mergeCell ref="E25:N25"/>
    <mergeCell ref="B31:D31"/>
    <mergeCell ref="E31:N31"/>
    <mergeCell ref="B32:D32"/>
    <mergeCell ref="E32:N32"/>
    <mergeCell ref="B33:D33"/>
    <mergeCell ref="E33:N33"/>
    <mergeCell ref="E26:N26"/>
    <mergeCell ref="B28:D28"/>
    <mergeCell ref="E28:N28"/>
    <mergeCell ref="B29:D29"/>
    <mergeCell ref="E29:N29"/>
    <mergeCell ref="B30:D30"/>
    <mergeCell ref="B35:D35"/>
    <mergeCell ref="E35:N35"/>
    <mergeCell ref="B36:N36"/>
    <mergeCell ref="B42:D42"/>
    <mergeCell ref="E42:F42"/>
    <mergeCell ref="G42:H42"/>
    <mergeCell ref="I42:J42"/>
    <mergeCell ref="K42:L42"/>
    <mergeCell ref="B37:N37"/>
    <mergeCell ref="M42:N42"/>
    <mergeCell ref="B19:D19"/>
    <mergeCell ref="E19:F19"/>
    <mergeCell ref="G19:H19"/>
    <mergeCell ref="I19:J19"/>
    <mergeCell ref="K19:L19"/>
    <mergeCell ref="M19:N19"/>
    <mergeCell ref="E46:F48"/>
    <mergeCell ref="A47:D47"/>
    <mergeCell ref="H47:M48"/>
    <mergeCell ref="B43:D43"/>
    <mergeCell ref="E43:F43"/>
    <mergeCell ref="G43:H43"/>
    <mergeCell ref="I43:J43"/>
    <mergeCell ref="K43:L43"/>
    <mergeCell ref="B44:D44"/>
    <mergeCell ref="E44:F44"/>
    <mergeCell ref="G44:H44"/>
    <mergeCell ref="I44:J44"/>
    <mergeCell ref="K44:L44"/>
    <mergeCell ref="M43:N43"/>
    <mergeCell ref="M44:N44"/>
    <mergeCell ref="E30:N30"/>
    <mergeCell ref="B34:D34"/>
    <mergeCell ref="E34:N34"/>
  </mergeCells>
  <phoneticPr fontId="1"/>
  <printOptions horizontalCentered="1"/>
  <pageMargins left="0.9055118110236221" right="0.31496062992125984" top="0.74803149606299213" bottom="0.15748031496062992" header="0.31496062992125984" footer="0.31496062992125984"/>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40"/>
  <sheetViews>
    <sheetView workbookViewId="0">
      <selection activeCell="D4" sqref="D4"/>
    </sheetView>
  </sheetViews>
  <sheetFormatPr defaultRowHeight="13.5" x14ac:dyDescent="0.15"/>
  <cols>
    <col min="1" max="1" width="3" customWidth="1"/>
    <col min="5" max="14" width="5.625" customWidth="1"/>
  </cols>
  <sheetData>
    <row r="1" spans="2:8" ht="18.75" customHeight="1" x14ac:dyDescent="0.15"/>
    <row r="4" spans="2:8" ht="19.5" customHeight="1" x14ac:dyDescent="0.15"/>
    <row r="5" spans="2:8" ht="18.75" customHeight="1" x14ac:dyDescent="0.15">
      <c r="B5" s="53" t="s">
        <v>27</v>
      </c>
      <c r="C5" s="53"/>
      <c r="D5" s="53"/>
      <c r="E5" s="53"/>
      <c r="F5" s="53"/>
      <c r="G5" s="53"/>
      <c r="H5" s="53"/>
    </row>
    <row r="6" spans="2:8" ht="18" customHeight="1" x14ac:dyDescent="0.15"/>
    <row r="8" spans="2:8" ht="12.75" customHeight="1" x14ac:dyDescent="0.15"/>
    <row r="9" spans="2:8" ht="19.5" customHeight="1" x14ac:dyDescent="0.15"/>
    <row r="38" spans="2:8" ht="15" customHeight="1" x14ac:dyDescent="0.15"/>
    <row r="39" spans="2:8" ht="18.75" customHeight="1" x14ac:dyDescent="0.15">
      <c r="B39" s="53" t="s">
        <v>28</v>
      </c>
      <c r="C39" s="53"/>
      <c r="D39" s="53"/>
      <c r="E39" s="53"/>
      <c r="F39" s="1"/>
      <c r="G39" s="1"/>
      <c r="H39" s="1"/>
    </row>
    <row r="40" spans="2:8" ht="9.75" customHeight="1" x14ac:dyDescent="0.15"/>
  </sheetData>
  <mergeCells count="2">
    <mergeCell ref="B5:H5"/>
    <mergeCell ref="B39:E39"/>
  </mergeCells>
  <phoneticPr fontId="1"/>
  <pageMargins left="0.70866141732283472" right="0.31496062992125984"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１割負担料金表</vt:lpstr>
      <vt:lpstr>２割負担料金表</vt:lpstr>
      <vt:lpstr>３割負担料金表</vt:lpstr>
      <vt:lpstr>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dc:creator>
  <cp:lastModifiedBy>zaimu</cp:lastModifiedBy>
  <cp:lastPrinted>2022-06-15T01:47:34Z</cp:lastPrinted>
  <dcterms:created xsi:type="dcterms:W3CDTF">2012-03-25T08:50:53Z</dcterms:created>
  <dcterms:modified xsi:type="dcterms:W3CDTF">2022-10-15T07:49:28Z</dcterms:modified>
</cp:coreProperties>
</file>