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192.168.1.101\介護\＠＠施設パンフレット\特養・短期・保育パンフR3.8.1(負限変更に伴う）\"/>
    </mc:Choice>
  </mc:AlternateContent>
  <xr:revisionPtr revIDLastSave="0" documentId="13_ncr:1_{881EC931-62DB-4486-968A-43FDA7647F54}" xr6:coauthVersionLast="47" xr6:coauthVersionMax="47" xr10:uidLastSave="{00000000-0000-0000-0000-000000000000}"/>
  <bookViews>
    <workbookView xWindow="-120" yWindow="-120" windowWidth="19440" windowHeight="15000" activeTab="3" xr2:uid="{00000000-000D-0000-FFFF-FFFF00000000}"/>
  </bookViews>
  <sheets>
    <sheet name="１割負担料金表" sheetId="6" r:id="rId1"/>
    <sheet name="2割負担料金表 (2)" sheetId="10" r:id="rId2"/>
    <sheet name="3割負担料金表 (3)" sheetId="11" r:id="rId3"/>
    <sheet name="裏" sheetId="4"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3" i="10" l="1"/>
  <c r="I23" i="10"/>
  <c r="K23" i="10"/>
  <c r="M23" i="10"/>
  <c r="O23" i="10"/>
  <c r="Q23" i="10"/>
  <c r="E23" i="10"/>
  <c r="G22" i="10"/>
  <c r="I22" i="10"/>
  <c r="K22" i="10"/>
  <c r="M22" i="10"/>
  <c r="O22" i="10"/>
  <c r="Q22" i="10"/>
  <c r="E22" i="10"/>
  <c r="G23" i="6"/>
  <c r="I23" i="6"/>
  <c r="K23" i="6"/>
  <c r="M23" i="6"/>
  <c r="O23" i="6"/>
  <c r="Q23" i="6"/>
  <c r="E23" i="6"/>
  <c r="I22" i="6"/>
  <c r="K22" i="6"/>
  <c r="M22" i="6"/>
  <c r="O22" i="6"/>
  <c r="Q22" i="6"/>
  <c r="G22" i="11"/>
  <c r="I22" i="11"/>
  <c r="K22" i="11"/>
  <c r="M22" i="11"/>
  <c r="O22" i="11"/>
  <c r="Q22" i="11"/>
  <c r="E22" i="11"/>
  <c r="Q14" i="11"/>
  <c r="O14" i="11"/>
  <c r="M14" i="11"/>
  <c r="K14" i="11"/>
  <c r="I14" i="11"/>
  <c r="G14" i="11"/>
  <c r="E14" i="11"/>
  <c r="Q14" i="10"/>
  <c r="O14" i="10"/>
  <c r="M14" i="10"/>
  <c r="K14" i="10"/>
  <c r="I14" i="10"/>
  <c r="G14" i="10"/>
  <c r="E14" i="10"/>
  <c r="Q21" i="11" l="1"/>
  <c r="O21" i="11"/>
  <c r="M21" i="11"/>
  <c r="K21" i="11"/>
  <c r="I21" i="11"/>
  <c r="G21" i="11"/>
  <c r="E21" i="11"/>
  <c r="Q20" i="11"/>
  <c r="Q23" i="11" s="1"/>
  <c r="O20" i="11"/>
  <c r="O23" i="11" s="1"/>
  <c r="M20" i="11"/>
  <c r="K20" i="11"/>
  <c r="I20" i="11"/>
  <c r="I23" i="11" s="1"/>
  <c r="G20" i="11"/>
  <c r="G23" i="11" s="1"/>
  <c r="E20" i="11"/>
  <c r="Q21" i="10"/>
  <c r="O21" i="10"/>
  <c r="M21" i="10"/>
  <c r="K21" i="10"/>
  <c r="I21" i="10"/>
  <c r="G21" i="10"/>
  <c r="E21" i="10"/>
  <c r="Q20" i="10"/>
  <c r="O20" i="10"/>
  <c r="M20" i="10"/>
  <c r="K20" i="10"/>
  <c r="I20" i="10"/>
  <c r="G20" i="10"/>
  <c r="E20" i="10"/>
  <c r="Q21" i="6"/>
  <c r="O21" i="6"/>
  <c r="M21" i="6"/>
  <c r="K21" i="6"/>
  <c r="E21" i="6"/>
  <c r="G21" i="6"/>
  <c r="I21" i="6"/>
  <c r="G20" i="6"/>
  <c r="K20" i="6"/>
  <c r="M20" i="6"/>
  <c r="O20" i="6"/>
  <c r="Q20" i="6"/>
  <c r="I20" i="6"/>
  <c r="E20" i="6"/>
  <c r="K23" i="11" l="1"/>
  <c r="K24" i="11" s="1"/>
  <c r="E23" i="11"/>
  <c r="M23" i="11"/>
  <c r="M24" i="11" s="1"/>
  <c r="Q24" i="11"/>
  <c r="I24" i="11"/>
  <c r="Q24" i="10"/>
  <c r="I24" i="10"/>
  <c r="M24" i="10"/>
  <c r="G24" i="10"/>
  <c r="O24" i="10"/>
  <c r="E24" i="11"/>
  <c r="K24" i="10"/>
  <c r="G24" i="11"/>
  <c r="O24" i="11"/>
  <c r="E24" i="10"/>
  <c r="Q24" i="6" l="1"/>
  <c r="K24" i="6"/>
  <c r="I24" i="6"/>
  <c r="E24" i="6" l="1"/>
  <c r="M24" i="6"/>
  <c r="G24" i="6"/>
  <c r="O24" i="6"/>
</calcChain>
</file>

<file path=xl/sharedStrings.xml><?xml version="1.0" encoding="utf-8"?>
<sst xmlns="http://schemas.openxmlformats.org/spreadsheetml/2006/main" count="187" uniqueCount="68">
  <si>
    <t>算定項目</t>
    <rPh sb="0" eb="2">
      <t>サンテイ</t>
    </rPh>
    <rPh sb="2" eb="4">
      <t>コウモク</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</si>
  <si>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</si>
  <si>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</si>
  <si>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</si>
  <si>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</si>
  <si>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</si>
  <si>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基本報酬</t>
    <rPh sb="0" eb="2">
      <t>キホン</t>
    </rPh>
    <rPh sb="2" eb="4">
      <t>ホウシュウ</t>
    </rPh>
    <phoneticPr fontId="1"/>
  </si>
  <si>
    <t>療養食加算</t>
    <rPh sb="0" eb="2">
      <t>リョウヨウ</t>
    </rPh>
    <rPh sb="2" eb="3">
      <t>ショク</t>
    </rPh>
    <rPh sb="3" eb="5">
      <t>カサン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</si>
  <si>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</si>
  <si>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①</t>
    <phoneticPr fontId="1"/>
  </si>
  <si>
    <t>②</t>
    <phoneticPr fontId="1"/>
  </si>
  <si>
    <t>③</t>
    <phoneticPr fontId="1"/>
  </si>
  <si>
    <t>④</t>
    <phoneticPr fontId="1"/>
  </si>
  <si>
    <t>４段階</t>
    <rPh sb="1" eb="3">
      <t>ダンカイ</t>
    </rPh>
    <phoneticPr fontId="1"/>
  </si>
  <si>
    <t>食費［B］</t>
    <rPh sb="0" eb="2">
      <t>ショクヒ</t>
    </rPh>
    <phoneticPr fontId="1"/>
  </si>
  <si>
    <t>居住費［C］</t>
    <rPh sb="0" eb="3">
      <t>キョジュウヒ</t>
    </rPh>
    <phoneticPr fontId="1"/>
  </si>
  <si>
    <r>
      <rPr>
        <b/>
        <sz val="11"/>
        <color theme="1"/>
        <rFont val="ＭＳ Ｐゴシック"/>
        <family val="3"/>
        <charset val="128"/>
        <scheme val="minor"/>
      </rPr>
      <t xml:space="preserve">合計金額（１日あたりの目安） </t>
    </r>
    <r>
      <rPr>
        <sz val="11"/>
        <color theme="1"/>
        <rFont val="ＭＳ Ｐゴシック"/>
        <family val="2"/>
        <charset val="128"/>
        <scheme val="minor"/>
      </rPr>
      <t>＝</t>
    </r>
    <rPh sb="0" eb="2">
      <t>ゴウケイ</t>
    </rPh>
    <rPh sb="2" eb="4">
      <t>キンガク</t>
    </rPh>
    <rPh sb="6" eb="7">
      <t>ニチ</t>
    </rPh>
    <rPh sb="11" eb="13">
      <t>メヤス</t>
    </rPh>
    <phoneticPr fontId="1"/>
  </si>
  <si>
    <t xml:space="preserve">介護保険の給付対象とならないサービスの利用料金 </t>
    <phoneticPr fontId="1"/>
  </si>
  <si>
    <t>利用料金のお支払い方法</t>
    <rPh sb="0" eb="2">
      <t>リヨウ</t>
    </rPh>
    <rPh sb="2" eb="4">
      <t>リョウキン</t>
    </rPh>
    <rPh sb="6" eb="8">
      <t>シハラ</t>
    </rPh>
    <rPh sb="9" eb="11">
      <t>ホウホウ</t>
    </rPh>
    <phoneticPr fontId="1"/>
  </si>
  <si>
    <t>小計　　［A］</t>
    <rPh sb="0" eb="2">
      <t>ショウケイ</t>
    </rPh>
    <phoneticPr fontId="1"/>
  </si>
  <si>
    <t>その他加算</t>
    <rPh sb="2" eb="3">
      <t>タ</t>
    </rPh>
    <rPh sb="3" eb="5">
      <t>カサン</t>
    </rPh>
    <phoneticPr fontId="1"/>
  </si>
  <si>
    <t>送迎加算</t>
    <rPh sb="0" eb="2">
      <t>ソウゲイ</t>
    </rPh>
    <rPh sb="2" eb="4">
      <t>カサン</t>
    </rPh>
    <phoneticPr fontId="1"/>
  </si>
  <si>
    <t>184/片道</t>
    <rPh sb="4" eb="6">
      <t>カタミチ</t>
    </rPh>
    <phoneticPr fontId="1"/>
  </si>
  <si>
    <t>要支援１</t>
    <rPh sb="0" eb="3">
      <t>ヨウシエン</t>
    </rPh>
    <phoneticPr fontId="1"/>
  </si>
  <si>
    <t>要支援２</t>
    <rPh sb="0" eb="3">
      <t>ヨウシエン</t>
    </rPh>
    <phoneticPr fontId="1"/>
  </si>
  <si>
    <t>－</t>
    <phoneticPr fontId="1"/>
  </si>
  <si>
    <t>１段階</t>
    <rPh sb="1" eb="3">
      <t>ダンカイ</t>
    </rPh>
    <phoneticPr fontId="1"/>
  </si>
  <si>
    <t>２段階</t>
    <rPh sb="1" eb="3">
      <t>ダンカイ</t>
    </rPh>
    <phoneticPr fontId="1"/>
  </si>
  <si>
    <t>　　　　＋　　　　　　　　　　＋　　　　</t>
    <phoneticPr fontId="1"/>
  </si>
  <si>
    <t>=</t>
    <phoneticPr fontId="1"/>
  </si>
  <si>
    <t>地域区分調整（3.3%）</t>
    <rPh sb="0" eb="2">
      <t>チイキ</t>
    </rPh>
    <rPh sb="2" eb="4">
      <t>クブン</t>
    </rPh>
    <rPh sb="4" eb="6">
      <t>チョウセイ</t>
    </rPh>
    <phoneticPr fontId="1"/>
  </si>
  <si>
    <t>夜勤職員配置加算Ⅱ</t>
    <rPh sb="0" eb="2">
      <t>ヤキン</t>
    </rPh>
    <rPh sb="2" eb="4">
      <t>ショクイン</t>
    </rPh>
    <rPh sb="4" eb="6">
      <t>ハイチ</t>
    </rPh>
    <rPh sb="6" eb="8">
      <t>カサン</t>
    </rPh>
    <phoneticPr fontId="1"/>
  </si>
  <si>
    <t>368/片道</t>
    <rPh sb="4" eb="6">
      <t>カタミチ</t>
    </rPh>
    <phoneticPr fontId="1"/>
  </si>
  <si>
    <t>看護体制加算Ⅱ</t>
    <phoneticPr fontId="1"/>
  </si>
  <si>
    <t>医療連携強化加算</t>
    <rPh sb="0" eb="2">
      <t>イリョウ</t>
    </rPh>
    <rPh sb="2" eb="4">
      <t>レンケイ</t>
    </rPh>
    <rPh sb="4" eb="6">
      <t>キョウカ</t>
    </rPh>
    <rPh sb="6" eb="8">
      <t>カサン</t>
    </rPh>
    <phoneticPr fontId="1"/>
  </si>
  <si>
    <t>介護職員処遇改善加算Ⅰ（8.3%）</t>
    <rPh sb="0" eb="2">
      <t>カイゴ</t>
    </rPh>
    <rPh sb="2" eb="4">
      <t>ショクイン</t>
    </rPh>
    <rPh sb="4" eb="6">
      <t>ショグウ</t>
    </rPh>
    <rPh sb="6" eb="8">
      <t>カイゼン</t>
    </rPh>
    <rPh sb="8" eb="10">
      <t>カサン</t>
    </rPh>
    <phoneticPr fontId="1"/>
  </si>
  <si>
    <t>個別機能訓練加算</t>
    <rPh sb="0" eb="2">
      <t>コベツ</t>
    </rPh>
    <rPh sb="2" eb="4">
      <t>キノウ</t>
    </rPh>
    <rPh sb="4" eb="6">
      <t>クンレン</t>
    </rPh>
    <rPh sb="6" eb="8">
      <t>カサン</t>
    </rPh>
    <phoneticPr fontId="1"/>
  </si>
  <si>
    <t>56/日（該当者のみ）</t>
    <rPh sb="3" eb="4">
      <t>ニチ</t>
    </rPh>
    <rPh sb="5" eb="8">
      <t>ガイトウシャ</t>
    </rPh>
    <phoneticPr fontId="1"/>
  </si>
  <si>
    <t>112/日（該当者のみ）</t>
    <rPh sb="4" eb="5">
      <t>ニチ</t>
    </rPh>
    <rPh sb="6" eb="9">
      <t>ガイトウシャ</t>
    </rPh>
    <phoneticPr fontId="1"/>
  </si>
  <si>
    <t>120　(該当者のみ）</t>
    <phoneticPr fontId="1"/>
  </si>
  <si>
    <t>8/回　(該当者のみ）</t>
    <rPh sb="2" eb="3">
      <t>カイ</t>
    </rPh>
    <phoneticPr fontId="1"/>
  </si>
  <si>
    <t>16/回　(該当者のみ）</t>
    <rPh sb="3" eb="4">
      <t>カイ</t>
    </rPh>
    <phoneticPr fontId="1"/>
  </si>
  <si>
    <t>機能訓練体制加算</t>
    <rPh sb="0" eb="2">
      <t>キノウ</t>
    </rPh>
    <rPh sb="2" eb="4">
      <t>クンレン</t>
    </rPh>
    <rPh sb="4" eb="6">
      <t>タイセイ</t>
    </rPh>
    <rPh sb="6" eb="8">
      <t>カサン</t>
    </rPh>
    <phoneticPr fontId="1"/>
  </si>
  <si>
    <t>552/片道</t>
    <rPh sb="4" eb="6">
      <t>カタミチ</t>
    </rPh>
    <phoneticPr fontId="1"/>
  </si>
  <si>
    <t>168/日（該当者のみ）</t>
    <rPh sb="4" eb="5">
      <t>ニチ</t>
    </rPh>
    <rPh sb="6" eb="9">
      <t>ガイトウシャ</t>
    </rPh>
    <phoneticPr fontId="1"/>
  </si>
  <si>
    <t>360　(該当者のみ）</t>
    <phoneticPr fontId="1"/>
  </si>
  <si>
    <t>24/回　(該当者のみ）</t>
    <rPh sb="3" eb="4">
      <t>カイ</t>
    </rPh>
    <phoneticPr fontId="1"/>
  </si>
  <si>
    <t>⑦</t>
    <phoneticPr fontId="1"/>
  </si>
  <si>
    <t>介護職員等特定処遇改善加算Ⅰ（2.7%）</t>
    <rPh sb="0" eb="2">
      <t>カイゴ</t>
    </rPh>
    <rPh sb="2" eb="4">
      <t>ショクイン</t>
    </rPh>
    <rPh sb="4" eb="5">
      <t>トウ</t>
    </rPh>
    <rPh sb="5" eb="7">
      <t>トクテイ</t>
    </rPh>
    <rPh sb="7" eb="9">
      <t>ショグウ</t>
    </rPh>
    <rPh sb="9" eb="11">
      <t>カイゼン</t>
    </rPh>
    <rPh sb="11" eb="13">
      <t>カサン</t>
    </rPh>
    <phoneticPr fontId="1"/>
  </si>
  <si>
    <t>看護体制加算Ⅰ</t>
    <phoneticPr fontId="1"/>
  </si>
  <si>
    <t>⑤</t>
    <phoneticPr fontId="1"/>
  </si>
  <si>
    <t>⑥</t>
    <phoneticPr fontId="1"/>
  </si>
  <si>
    <t>⑧</t>
    <phoneticPr fontId="1"/>
  </si>
  <si>
    <t>⑨</t>
    <phoneticPr fontId="1"/>
  </si>
  <si>
    <t>240　(該当者のみ）</t>
    <phoneticPr fontId="1"/>
  </si>
  <si>
    <t>緊急入所受入加算</t>
    <rPh sb="0" eb="4">
      <t>キンキュウニュウショ</t>
    </rPh>
    <rPh sb="4" eb="6">
      <t>ウケイ</t>
    </rPh>
    <rPh sb="6" eb="8">
      <t>カサン</t>
    </rPh>
    <phoneticPr fontId="1"/>
  </si>
  <si>
    <t>90/日　(該当者のみ14日限度）</t>
    <rPh sb="3" eb="4">
      <t>ヒ</t>
    </rPh>
    <rPh sb="13" eb="14">
      <t>ヒ</t>
    </rPh>
    <rPh sb="14" eb="16">
      <t>ゲンド</t>
    </rPh>
    <phoneticPr fontId="1"/>
  </si>
  <si>
    <t>180/日　(該当者のみ14日限度）</t>
    <rPh sb="4" eb="5">
      <t>ヒ</t>
    </rPh>
    <rPh sb="14" eb="15">
      <t>ヒ</t>
    </rPh>
    <rPh sb="15" eb="17">
      <t>ゲンド</t>
    </rPh>
    <phoneticPr fontId="1"/>
  </si>
  <si>
    <t>270/日　(該当者のみ14日限度）</t>
    <rPh sb="4" eb="5">
      <t>ヒ</t>
    </rPh>
    <rPh sb="14" eb="15">
      <t>ヒ</t>
    </rPh>
    <rPh sb="15" eb="17">
      <t>ゲンド</t>
    </rPh>
    <phoneticPr fontId="1"/>
  </si>
  <si>
    <r>
      <t>58　</t>
    </r>
    <r>
      <rPr>
        <sz val="9"/>
        <color theme="1"/>
        <rFont val="ＭＳ Ｐゴシック"/>
        <family val="3"/>
        <charset val="128"/>
        <scheme val="minor"/>
      </rPr>
      <t>（厚生労働大臣が定める基準に適合する利用者のみ）</t>
    </r>
    <phoneticPr fontId="1"/>
  </si>
  <si>
    <r>
      <t>116　</t>
    </r>
    <r>
      <rPr>
        <sz val="9"/>
        <color theme="1"/>
        <rFont val="ＭＳ Ｐゴシック"/>
        <family val="3"/>
        <charset val="128"/>
        <scheme val="minor"/>
      </rPr>
      <t>（厚生労働大臣が定める基準に適合する利用者のみ）</t>
    </r>
    <phoneticPr fontId="1"/>
  </si>
  <si>
    <r>
      <t>174　</t>
    </r>
    <r>
      <rPr>
        <sz val="9"/>
        <color theme="1"/>
        <rFont val="ＭＳ Ｐゴシック"/>
        <family val="3"/>
        <charset val="128"/>
        <scheme val="minor"/>
      </rPr>
      <t>（厚生労働大臣が定める基準に適合する利用者のみ）</t>
    </r>
    <phoneticPr fontId="1"/>
  </si>
  <si>
    <t>サービス提供体制強化加算(Ⅱ)</t>
    <phoneticPr fontId="1"/>
  </si>
  <si>
    <t>３段階①</t>
    <rPh sb="1" eb="3">
      <t>ダンカイ</t>
    </rPh>
    <phoneticPr fontId="1"/>
  </si>
  <si>
    <t>３段階②</t>
    <rPh sb="1" eb="3">
      <t>ダンカイ</t>
    </rPh>
    <phoneticPr fontId="1"/>
  </si>
  <si>
    <t>介護職員等ベースアップ支援加算（1.6％）</t>
    <rPh sb="0" eb="5">
      <t>カイゴショクイントウ</t>
    </rPh>
    <rPh sb="11" eb="15">
      <t>シエンカサン</t>
    </rPh>
    <phoneticPr fontId="1"/>
  </si>
  <si>
    <t>⑩</t>
    <phoneticPr fontId="1"/>
  </si>
  <si>
    <t>＊その他加算にも⑦の8.3％、⑧の2.7％、⑨の1.6％、⑩の3.3％がかかります。</t>
    <rPh sb="3" eb="4">
      <t>タ</t>
    </rPh>
    <rPh sb="4" eb="6">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</si>
</sst>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1"/>
      <color theme="6"/>
      <name val="ＭＳ Ｐゴシック"/>
      <family val="2"/>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rgb="FFFEACEE"/>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6">
    <xf numFmtId="0" fontId="0" fillId="0" borderId="0" xfId="0">
      <alignment vertical="center"/>
    </xf>
    <xf numFmtId="0" fontId="4" fillId="0" borderId="0" xfId="0" applyFont="1">
      <alignment vertical="center"/>
    </xf>
    <xf numFmtId="0" fontId="0" fillId="0" borderId="0" xfId="0" applyAlignment="1">
      <alignment horizontal="center" vertical="center"/>
    </xf>
    <xf numFmtId="0" fontId="6" fillId="0" borderId="0" xfId="0" quotePrefix="1" applyFont="1">
      <alignment vertical="center"/>
    </xf>
    <xf numFmtId="0" fontId="8" fillId="0" borderId="0" xfId="0" applyFont="1">
      <alignment vertical="center"/>
    </xf>
    <xf numFmtId="0" fontId="0" fillId="0" borderId="1" xfId="0" applyBorder="1" applyAlignment="1">
      <alignment horizontal="center" vertical="center"/>
    </xf>
    <xf numFmtId="0" fontId="0" fillId="0" borderId="3" xfId="0" applyBorder="1">
      <alignment vertical="center"/>
    </xf>
    <xf numFmtId="0" fontId="0" fillId="0" borderId="9" xfId="0" applyBorder="1">
      <alignment vertical="center"/>
    </xf>
    <xf numFmtId="38" fontId="0" fillId="0" borderId="0" xfId="1" applyFont="1" applyBorder="1" applyAlignment="1">
      <alignmen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3" fillId="0" borderId="0" xfId="0" applyFont="1" applyAlignment="1">
      <alignment horizontal="center" vertical="center"/>
    </xf>
    <xf numFmtId="0" fontId="5" fillId="0" borderId="5" xfId="0" quotePrefix="1" applyFont="1" applyBorder="1" applyAlignment="1">
      <alignment horizontal="center" vertical="center"/>
    </xf>
    <xf numFmtId="0" fontId="5" fillId="0" borderId="0" xfId="0" quotePrefix="1" applyFont="1" applyAlignment="1">
      <alignment horizontal="center" vertical="center"/>
    </xf>
    <xf numFmtId="0" fontId="5" fillId="0" borderId="6" xfId="0" quotePrefix="1" applyFont="1" applyBorder="1" applyAlignment="1">
      <alignment horizontal="center" vertical="center"/>
    </xf>
    <xf numFmtId="0" fontId="5" fillId="0" borderId="7" xfId="0" quotePrefix="1" applyFont="1" applyBorder="1" applyAlignment="1">
      <alignment horizontal="center" vertical="center"/>
    </xf>
    <xf numFmtId="0" fontId="5" fillId="0" borderId="9" xfId="0" quotePrefix="1" applyFont="1" applyBorder="1" applyAlignment="1">
      <alignment horizontal="center" vertical="center"/>
    </xf>
    <xf numFmtId="0" fontId="5" fillId="0" borderId="8" xfId="0" quotePrefix="1" applyFont="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shrinkToFi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38" fontId="3" fillId="0" borderId="1" xfId="1" applyFont="1" applyBorder="1" applyAlignment="1">
      <alignment horizontal="center" vertical="center"/>
    </xf>
    <xf numFmtId="0" fontId="4"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5BEC34"/>
      <color rgb="FFFF6666"/>
      <color rgb="FFFF7C80"/>
      <color rgb="FFFEA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pn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123824</xdr:rowOff>
    </xdr:from>
    <xdr:to>
      <xdr:col>17</xdr:col>
      <xdr:colOff>295275</xdr:colOff>
      <xdr:row>8</xdr:row>
      <xdr:rowOff>35719</xdr:rowOff>
    </xdr:to>
    <xdr:sp macro="" textlink="">
      <xdr:nvSpPr>
        <xdr:cNvPr id="2" name="Text Box 8">
          <a:extLst>
            <a:ext uri="{FF2B5EF4-FFF2-40B4-BE49-F238E27FC236}">
              <a16:creationId xmlns:a16="http://schemas.microsoft.com/office/drawing/2014/main" id="{8CD9BF22-1025-466C-96E0-E4BD837D45C2}"/>
            </a:ext>
          </a:extLst>
        </xdr:cNvPr>
        <xdr:cNvSpPr txBox="1">
          <a:spLocks noChangeArrowheads="1"/>
        </xdr:cNvSpPr>
      </xdr:nvSpPr>
      <xdr:spPr bwMode="auto">
        <a:xfrm>
          <a:off x="85725" y="638174"/>
          <a:ext cx="6391275" cy="769145"/>
        </a:xfrm>
        <a:prstGeom prst="rect">
          <a:avLst/>
        </a:prstGeom>
        <a:solidFill>
          <a:srgbClr val="FFFFCC"/>
        </a:solidFill>
        <a:ln w="18000">
          <a:solidFill>
            <a:srgbClr val="FFCC00"/>
          </a:solidFill>
          <a:miter lim="800000"/>
          <a:headEnd/>
          <a:tailEnd/>
        </a:ln>
      </xdr:spPr>
      <xdr:txBody>
        <a:bodyPr vertOverflow="clip" wrap="square" lIns="72000" tIns="108000" rIns="72000" bIns="72000" anchor="ctr" upright="1"/>
        <a:lstStyle/>
        <a:p>
          <a:pPr rtl="0"/>
          <a:r>
            <a:rPr lang="ja-JP" altLang="ja-JP" sz="800" b="0" i="0" baseline="0">
              <a:effectLst/>
              <a:latin typeface="HG創英角ﾎﾟｯﾌﾟ体" panose="040B0A09000000000000" pitchFamily="49" charset="-128"/>
              <a:ea typeface="HG創英角ﾎﾟｯﾌﾟ体" panose="040B0A09000000000000" pitchFamily="49" charset="-128"/>
              <a:cs typeface="+mn-cs"/>
            </a:rPr>
            <a:t>下記料金表に従って､入居者の要介護度に応じたサービス利用料金から介護給付費額（介護保険負担割合証の割合に</a:t>
          </a:r>
          <a:r>
            <a:rPr lang="ja-JP" altLang="en-US" sz="800" b="0" i="0" baseline="0">
              <a:effectLst/>
              <a:latin typeface="HG創英角ﾎﾟｯﾌﾟ体" panose="040B0A09000000000000" pitchFamily="49" charset="-128"/>
              <a:ea typeface="HG創英角ﾎﾟｯﾌﾟ体" panose="040B0A09000000000000" pitchFamily="49" charset="-128"/>
              <a:cs typeface="+mn-cs"/>
            </a:rPr>
            <a:t>よる</a:t>
          </a:r>
          <a:r>
            <a:rPr lang="ja-JP" altLang="ja-JP" sz="800" b="0" i="0" baseline="0">
              <a:effectLst/>
              <a:latin typeface="HG創英角ﾎﾟｯﾌﾟ体" panose="040B0A09000000000000" pitchFamily="49" charset="-128"/>
              <a:ea typeface="HG創英角ﾎﾟｯﾌﾟ体" panose="040B0A09000000000000" pitchFamily="49" charset="-128"/>
              <a:cs typeface="+mn-cs"/>
            </a:rPr>
            <a:t>）を 除いた金額（自己負担額）</a:t>
          </a:r>
          <a:r>
            <a:rPr lang="ja-JP" altLang="en-US" sz="800" b="0" i="0" baseline="0">
              <a:effectLst/>
              <a:latin typeface="HG創英角ﾎﾟｯﾌﾟ体" panose="040B0A09000000000000" pitchFamily="49" charset="-128"/>
              <a:ea typeface="HG創英角ﾎﾟｯﾌﾟ体" panose="040B0A09000000000000" pitchFamily="49" charset="-128"/>
              <a:cs typeface="+mn-cs"/>
            </a:rPr>
            <a:t>と</a:t>
          </a:r>
          <a:r>
            <a:rPr lang="ja-JP" altLang="ja-JP" sz="800" b="0" i="0" baseline="0">
              <a:effectLst/>
              <a:latin typeface="HG創英角ﾎﾟｯﾌﾟ体" panose="040B0A09000000000000" pitchFamily="49" charset="-128"/>
              <a:ea typeface="HG創英角ﾎﾟｯﾌﾟ体" panose="040B0A09000000000000" pitchFamily="49" charset="-128"/>
              <a:cs typeface="+mn-cs"/>
            </a:rPr>
            <a:t>食事･居住に係る標準自己負担額の合計金額をお支払いいただきます。</a:t>
          </a:r>
          <a:endParaRPr lang="ja-JP" altLang="ja-JP" sz="1050">
            <a:effectLst/>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0</xdr:col>
      <xdr:colOff>171450</xdr:colOff>
      <xdr:row>10</xdr:row>
      <xdr:rowOff>0</xdr:rowOff>
    </xdr:from>
    <xdr:to>
      <xdr:col>11</xdr:col>
      <xdr:colOff>76200</xdr:colOff>
      <xdr:row>11</xdr:row>
      <xdr:rowOff>190500</xdr:rowOff>
    </xdr:to>
    <xdr:grpSp>
      <xdr:nvGrpSpPr>
        <xdr:cNvPr id="4" name="グループ化 3">
          <a:extLst>
            <a:ext uri="{FF2B5EF4-FFF2-40B4-BE49-F238E27FC236}">
              <a16:creationId xmlns:a16="http://schemas.microsoft.com/office/drawing/2014/main" id="{78F836F6-3506-4E57-93D7-64B3B3B1D7C9}"/>
            </a:ext>
          </a:extLst>
        </xdr:cNvPr>
        <xdr:cNvGrpSpPr/>
      </xdr:nvGrpSpPr>
      <xdr:grpSpPr>
        <a:xfrm>
          <a:off x="171450" y="1714500"/>
          <a:ext cx="4143375" cy="361950"/>
          <a:chOff x="408176" y="1528464"/>
          <a:chExt cx="3535174" cy="457469"/>
        </a:xfrm>
      </xdr:grpSpPr>
      <xdr:sp macro="" textlink="">
        <xdr:nvSpPr>
          <xdr:cNvPr id="5" name="対角する 2 つの角を丸めた四角形 4">
            <a:extLst>
              <a:ext uri="{FF2B5EF4-FFF2-40B4-BE49-F238E27FC236}">
                <a16:creationId xmlns:a16="http://schemas.microsoft.com/office/drawing/2014/main" id="{D2481EBB-A58A-428B-A60C-48BC1A80B385}"/>
              </a:ext>
            </a:extLst>
          </xdr:cNvPr>
          <xdr:cNvSpPr/>
        </xdr:nvSpPr>
        <xdr:spPr>
          <a:xfrm>
            <a:off x="408176" y="1528464"/>
            <a:ext cx="2429924" cy="457469"/>
          </a:xfrm>
          <a:prstGeom prst="round2DiagRect">
            <a:avLst>
              <a:gd name="adj1" fmla="val 50000"/>
              <a:gd name="adj2" fmla="val 0"/>
            </a:avLst>
          </a:prstGeom>
          <a:solidFill>
            <a:srgbClr val="FFFF00">
              <a:alpha val="71000"/>
            </a:srgbClr>
          </a:solidFill>
          <a:ln>
            <a:solidFill>
              <a:srgbClr val="7030A0">
                <a:alpha val="50000"/>
              </a:srgbClr>
            </a:solidFill>
          </a:ln>
          <a:effectLst>
            <a:softEdge rad="381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2">
                    <a:lumMod val="50000"/>
                  </a:schemeClr>
                </a:solidFill>
                <a:latin typeface="HG丸ｺﾞｼｯｸM-PRO" pitchFamily="50" charset="-128"/>
                <a:ea typeface="HG丸ｺﾞｼｯｸM-PRO" pitchFamily="50" charset="-128"/>
              </a:rPr>
              <a:t>短期入所生活介護費</a:t>
            </a:r>
            <a:r>
              <a:rPr kumimoji="1" lang="en-US" altLang="ja-JP" sz="1200" b="1">
                <a:solidFill>
                  <a:schemeClr val="tx2">
                    <a:lumMod val="50000"/>
                  </a:schemeClr>
                </a:solidFill>
                <a:latin typeface="HG丸ｺﾞｼｯｸM-PRO" pitchFamily="50" charset="-128"/>
                <a:ea typeface="HG丸ｺﾞｼｯｸM-PRO" pitchFamily="50" charset="-128"/>
              </a:rPr>
              <a:t>(1</a:t>
            </a:r>
            <a:r>
              <a:rPr kumimoji="1" lang="ja-JP" altLang="en-US" sz="1200" b="1">
                <a:solidFill>
                  <a:schemeClr val="tx2">
                    <a:lumMod val="50000"/>
                  </a:schemeClr>
                </a:solidFill>
                <a:latin typeface="HG丸ｺﾞｼｯｸM-PRO" pitchFamily="50" charset="-128"/>
                <a:ea typeface="HG丸ｺﾞｼｯｸM-PRO" pitchFamily="50" charset="-128"/>
              </a:rPr>
              <a:t>割負担</a:t>
            </a:r>
            <a:r>
              <a:rPr kumimoji="1" lang="en-US" altLang="ja-JP" sz="1200" b="1">
                <a:solidFill>
                  <a:schemeClr val="tx2">
                    <a:lumMod val="50000"/>
                  </a:schemeClr>
                </a:solidFill>
                <a:latin typeface="HG丸ｺﾞｼｯｸM-PRO" pitchFamily="50" charset="-128"/>
                <a:ea typeface="HG丸ｺﾞｼｯｸM-PRO" pitchFamily="50" charset="-128"/>
              </a:rPr>
              <a:t>)</a:t>
            </a:r>
            <a:endParaRPr kumimoji="1" lang="ja-JP" altLang="en-US" sz="1200" b="1">
              <a:solidFill>
                <a:schemeClr val="tx2">
                  <a:lumMod val="50000"/>
                </a:schemeClr>
              </a:solidFill>
              <a:latin typeface="HG丸ｺﾞｼｯｸM-PRO" pitchFamily="50" charset="-128"/>
              <a:ea typeface="HG丸ｺﾞｼｯｸM-PRO" pitchFamily="50" charset="-128"/>
            </a:endParaRPr>
          </a:p>
        </xdr:txBody>
      </xdr:sp>
      <xdr:sp macro="" textlink="">
        <xdr:nvSpPr>
          <xdr:cNvPr id="6" name="正方形/長方形 5">
            <a:extLst>
              <a:ext uri="{FF2B5EF4-FFF2-40B4-BE49-F238E27FC236}">
                <a16:creationId xmlns:a16="http://schemas.microsoft.com/office/drawing/2014/main" id="{3E1B5928-F115-47A2-87E7-552A130836AF}"/>
              </a:ext>
            </a:extLst>
          </xdr:cNvPr>
          <xdr:cNvSpPr/>
        </xdr:nvSpPr>
        <xdr:spPr>
          <a:xfrm>
            <a:off x="2590800" y="1562101"/>
            <a:ext cx="13525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chemeClr val="tx1">
                    <a:lumMod val="85000"/>
                    <a:lumOff val="15000"/>
                  </a:schemeClr>
                </a:solidFill>
              </a:rPr>
              <a:t>【</a:t>
            </a:r>
            <a:r>
              <a:rPr kumimoji="1" lang="ja-JP" altLang="en-US" sz="1100">
                <a:solidFill>
                  <a:schemeClr val="tx1">
                    <a:lumMod val="85000"/>
                    <a:lumOff val="15000"/>
                  </a:schemeClr>
                </a:solidFill>
              </a:rPr>
              <a:t>１日あたり</a:t>
            </a:r>
            <a:r>
              <a:rPr kumimoji="1" lang="en-US" altLang="ja-JP" sz="1100">
                <a:solidFill>
                  <a:schemeClr val="tx1">
                    <a:lumMod val="85000"/>
                    <a:lumOff val="15000"/>
                  </a:schemeClr>
                </a:solidFill>
              </a:rPr>
              <a:t>】</a:t>
            </a:r>
            <a:endParaRPr kumimoji="1" lang="ja-JP" altLang="en-US" sz="1100">
              <a:solidFill>
                <a:schemeClr val="tx1">
                  <a:lumMod val="85000"/>
                  <a:lumOff val="15000"/>
                </a:schemeClr>
              </a:solidFill>
            </a:endParaRPr>
          </a:p>
        </xdr:txBody>
      </xdr:sp>
    </xdr:grpSp>
    <xdr:clientData/>
  </xdr:twoCellAnchor>
  <xdr:twoCellAnchor>
    <xdr:from>
      <xdr:col>10</xdr:col>
      <xdr:colOff>157162</xdr:colOff>
      <xdr:row>10</xdr:row>
      <xdr:rowOff>71437</xdr:rowOff>
    </xdr:from>
    <xdr:to>
      <xdr:col>16</xdr:col>
      <xdr:colOff>166687</xdr:colOff>
      <xdr:row>11</xdr:row>
      <xdr:rowOff>128588</xdr:rowOff>
    </xdr:to>
    <xdr:sp macro="" textlink="">
      <xdr:nvSpPr>
        <xdr:cNvPr id="7" name="正方形/長方形 6">
          <a:extLst>
            <a:ext uri="{FF2B5EF4-FFF2-40B4-BE49-F238E27FC236}">
              <a16:creationId xmlns:a16="http://schemas.microsoft.com/office/drawing/2014/main" id="{FEC49680-9957-496D-9F4B-C2E3C1F714C9}"/>
            </a:ext>
          </a:extLst>
        </xdr:cNvPr>
        <xdr:cNvSpPr/>
      </xdr:nvSpPr>
      <xdr:spPr>
        <a:xfrm>
          <a:off x="4071937" y="1271587"/>
          <a:ext cx="1952625"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kumimoji="1" lang="ja-JP" altLang="en-US"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令和</a:t>
          </a:r>
          <a:r>
            <a:rPr kumimoji="1" lang="en-US" altLang="ja-JP"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4</a:t>
          </a:r>
          <a:r>
            <a:rPr kumimoji="1" lang="ja-JP" altLang="en-US"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年</a:t>
          </a:r>
          <a:r>
            <a:rPr kumimoji="1" lang="en-US" altLang="ja-JP"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10</a:t>
          </a:r>
          <a:r>
            <a:rPr kumimoji="1" lang="ja-JP" altLang="en-US"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月１日より適用</a:t>
          </a:r>
        </a:p>
      </xdr:txBody>
    </xdr:sp>
    <xdr:clientData/>
  </xdr:twoCellAnchor>
  <xdr:twoCellAnchor>
    <xdr:from>
      <xdr:col>1</xdr:col>
      <xdr:colOff>142875</xdr:colOff>
      <xdr:row>30</xdr:row>
      <xdr:rowOff>257174</xdr:rowOff>
    </xdr:from>
    <xdr:to>
      <xdr:col>11</xdr:col>
      <xdr:colOff>314325</xdr:colOff>
      <xdr:row>32</xdr:row>
      <xdr:rowOff>190499</xdr:rowOff>
    </xdr:to>
    <xdr:grpSp>
      <xdr:nvGrpSpPr>
        <xdr:cNvPr id="8" name="グループ化 7">
          <a:extLst>
            <a:ext uri="{FF2B5EF4-FFF2-40B4-BE49-F238E27FC236}">
              <a16:creationId xmlns:a16="http://schemas.microsoft.com/office/drawing/2014/main" id="{22C35ED9-6C95-44C0-B203-7209F5F5DE94}"/>
            </a:ext>
          </a:extLst>
        </xdr:cNvPr>
        <xdr:cNvGrpSpPr/>
      </xdr:nvGrpSpPr>
      <xdr:grpSpPr>
        <a:xfrm>
          <a:off x="371475" y="6962774"/>
          <a:ext cx="4181475" cy="361950"/>
          <a:chOff x="400050" y="1495425"/>
          <a:chExt cx="3543300" cy="405823"/>
        </a:xfrm>
      </xdr:grpSpPr>
      <xdr:sp macro="" textlink="">
        <xdr:nvSpPr>
          <xdr:cNvPr id="9" name="対角する 2 つの角を丸めた四角形 8">
            <a:extLst>
              <a:ext uri="{FF2B5EF4-FFF2-40B4-BE49-F238E27FC236}">
                <a16:creationId xmlns:a16="http://schemas.microsoft.com/office/drawing/2014/main" id="{9E36820C-50E9-4CD9-B348-D6FBDA24A143}"/>
              </a:ext>
            </a:extLst>
          </xdr:cNvPr>
          <xdr:cNvSpPr/>
        </xdr:nvSpPr>
        <xdr:spPr>
          <a:xfrm>
            <a:off x="400050" y="1495425"/>
            <a:ext cx="2152650" cy="405823"/>
          </a:xfrm>
          <a:prstGeom prst="round2DiagRect">
            <a:avLst>
              <a:gd name="adj1" fmla="val 50000"/>
              <a:gd name="adj2" fmla="val 0"/>
            </a:avLst>
          </a:prstGeom>
          <a:solidFill>
            <a:srgbClr val="FFFF00">
              <a:alpha val="71000"/>
            </a:srgbClr>
          </a:solidFill>
          <a:ln>
            <a:solidFill>
              <a:srgbClr val="7030A0">
                <a:alpha val="50000"/>
              </a:srgbClr>
            </a:solidFill>
          </a:ln>
          <a:effectLst>
            <a:softEdge rad="381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2">
                    <a:lumMod val="50000"/>
                  </a:schemeClr>
                </a:solidFill>
                <a:latin typeface="HG丸ｺﾞｼｯｸM-PRO" pitchFamily="50" charset="-128"/>
                <a:ea typeface="HG丸ｺﾞｼｯｸM-PRO" pitchFamily="50" charset="-128"/>
              </a:rPr>
              <a:t>食費・居住費</a:t>
            </a:r>
          </a:p>
        </xdr:txBody>
      </xdr:sp>
      <xdr:sp macro="" textlink="">
        <xdr:nvSpPr>
          <xdr:cNvPr id="10" name="正方形/長方形 9">
            <a:extLst>
              <a:ext uri="{FF2B5EF4-FFF2-40B4-BE49-F238E27FC236}">
                <a16:creationId xmlns:a16="http://schemas.microsoft.com/office/drawing/2014/main" id="{31DE92E3-C439-4038-9CE0-E605CBDD1BF6}"/>
              </a:ext>
            </a:extLst>
          </xdr:cNvPr>
          <xdr:cNvSpPr/>
        </xdr:nvSpPr>
        <xdr:spPr>
          <a:xfrm>
            <a:off x="2590800" y="1562101"/>
            <a:ext cx="13525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chemeClr val="tx1">
                    <a:lumMod val="85000"/>
                    <a:lumOff val="15000"/>
                  </a:schemeClr>
                </a:solidFill>
              </a:rPr>
              <a:t>【</a:t>
            </a:r>
            <a:r>
              <a:rPr kumimoji="1" lang="ja-JP" altLang="en-US" sz="1100">
                <a:solidFill>
                  <a:schemeClr val="tx1">
                    <a:lumMod val="85000"/>
                    <a:lumOff val="15000"/>
                  </a:schemeClr>
                </a:solidFill>
              </a:rPr>
              <a:t>１日あたり</a:t>
            </a:r>
            <a:r>
              <a:rPr kumimoji="1" lang="en-US" altLang="ja-JP" sz="1100">
                <a:solidFill>
                  <a:schemeClr val="tx1">
                    <a:lumMod val="85000"/>
                    <a:lumOff val="15000"/>
                  </a:schemeClr>
                </a:solidFill>
              </a:rPr>
              <a:t>】</a:t>
            </a:r>
            <a:endParaRPr kumimoji="1" lang="ja-JP" altLang="en-US" sz="1100">
              <a:solidFill>
                <a:schemeClr val="tx1">
                  <a:lumMod val="85000"/>
                  <a:lumOff val="15000"/>
                </a:schemeClr>
              </a:solidFill>
            </a:endParaRPr>
          </a:p>
        </xdr:txBody>
      </xdr:sp>
    </xdr:grpSp>
    <xdr:clientData/>
  </xdr:twoCellAnchor>
  <xdr:twoCellAnchor editAs="oneCell">
    <xdr:from>
      <xdr:col>0</xdr:col>
      <xdr:colOff>0</xdr:colOff>
      <xdr:row>2</xdr:row>
      <xdr:rowOff>19050</xdr:rowOff>
    </xdr:from>
    <xdr:to>
      <xdr:col>17</xdr:col>
      <xdr:colOff>314325</xdr:colOff>
      <xdr:row>2</xdr:row>
      <xdr:rowOff>104774</xdr:rowOff>
    </xdr:to>
    <xdr:pic>
      <xdr:nvPicPr>
        <xdr:cNvPr id="13" name="図 12">
          <a:extLst>
            <a:ext uri="{FF2B5EF4-FFF2-40B4-BE49-F238E27FC236}">
              <a16:creationId xmlns:a16="http://schemas.microsoft.com/office/drawing/2014/main" id="{1113A0BE-A018-4643-85E6-5DE0E6CFCC7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36" t="61030" b="12500"/>
        <a:stretch/>
      </xdr:blipFill>
      <xdr:spPr bwMode="auto">
        <a:xfrm>
          <a:off x="0" y="361950"/>
          <a:ext cx="6496050" cy="85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xdr:col>
      <xdr:colOff>346291</xdr:colOff>
      <xdr:row>1</xdr:row>
      <xdr:rowOff>104775</xdr:rowOff>
    </xdr:to>
    <xdr:pic>
      <xdr:nvPicPr>
        <xdr:cNvPr id="15" name="図 14">
          <a:extLst>
            <a:ext uri="{FF2B5EF4-FFF2-40B4-BE49-F238E27FC236}">
              <a16:creationId xmlns:a16="http://schemas.microsoft.com/office/drawing/2014/main" id="{EB19F3BF-F1C2-4853-A10E-717FAA1C19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0"/>
          <a:ext cx="346291" cy="276225"/>
        </a:xfrm>
        <a:prstGeom prst="rect">
          <a:avLst/>
        </a:prstGeom>
      </xdr:spPr>
    </xdr:pic>
    <xdr:clientData/>
  </xdr:twoCellAnchor>
  <xdr:twoCellAnchor editAs="oneCell">
    <xdr:from>
      <xdr:col>1</xdr:col>
      <xdr:colOff>523875</xdr:colOff>
      <xdr:row>0</xdr:row>
      <xdr:rowOff>57150</xdr:rowOff>
    </xdr:from>
    <xdr:to>
      <xdr:col>18</xdr:col>
      <xdr:colOff>0</xdr:colOff>
      <xdr:row>1</xdr:row>
      <xdr:rowOff>142875</xdr:rowOff>
    </xdr:to>
    <xdr:pic>
      <xdr:nvPicPr>
        <xdr:cNvPr id="18" name="図 17">
          <a:extLst>
            <a:ext uri="{FF2B5EF4-FFF2-40B4-BE49-F238E27FC236}">
              <a16:creationId xmlns:a16="http://schemas.microsoft.com/office/drawing/2014/main" id="{35A840BF-A4D4-4600-8C11-25E43033B35B}"/>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418" b="37210"/>
        <a:stretch/>
      </xdr:blipFill>
      <xdr:spPr bwMode="auto">
        <a:xfrm>
          <a:off x="752475" y="57150"/>
          <a:ext cx="57531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39</xdr:row>
      <xdr:rowOff>85725</xdr:rowOff>
    </xdr:from>
    <xdr:to>
      <xdr:col>18</xdr:col>
      <xdr:colOff>447675</xdr:colOff>
      <xdr:row>51</xdr:row>
      <xdr:rowOff>57151</xdr:rowOff>
    </xdr:to>
    <xdr:sp macro="" textlink="">
      <xdr:nvSpPr>
        <xdr:cNvPr id="14" name="Text Box 9">
          <a:extLst>
            <a:ext uri="{FF2B5EF4-FFF2-40B4-BE49-F238E27FC236}">
              <a16:creationId xmlns:a16="http://schemas.microsoft.com/office/drawing/2014/main" id="{8C5B689E-6DE6-4778-9440-012CA1F8FD08}"/>
            </a:ext>
          </a:extLst>
        </xdr:cNvPr>
        <xdr:cNvSpPr txBox="1">
          <a:spLocks noChangeArrowheads="1"/>
        </xdr:cNvSpPr>
      </xdr:nvSpPr>
      <xdr:spPr bwMode="auto">
        <a:xfrm>
          <a:off x="0" y="8420100"/>
          <a:ext cx="6953250" cy="1981201"/>
        </a:xfrm>
        <a:prstGeom prst="rect">
          <a:avLst/>
        </a:prstGeom>
        <a:noFill/>
        <a:ln w="14400">
          <a:solidFill>
            <a:srgbClr val="C0C0C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2000" tIns="72000" rIns="18000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（第１段階とは）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生活保護受給者</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（第２段階とは）　</a:t>
          </a:r>
          <a:r>
            <a:rPr kumimoji="0" lang="ja-JP" altLang="en-US" sz="9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①世帯全員</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世帯分離した配偶者を含む</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が市町村民税非課税。</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②本人の年金収入額</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その他の合計所得金額が年額</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80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万円以下。かつ、預貯金等の合計が</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650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（夫婦は</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1650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（第３段階①とは）</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①世帯全員</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世帯を分離している配偶者を含む</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が市町村民税非課税。</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②本人の年金収入額</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その他の合計所得金額が年間</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80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万円超</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120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万円以下。かつ、預貯金等の</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合計が</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550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万円（夫婦は</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1550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（第３段階</a:t>
          </a: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②</a:t>
          </a:r>
          <a:r>
            <a:rPr kumimoji="0" lang="ja-JP" altLang="ja-JP"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とは）</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①世帯全員（世帯を分離している配偶者を含む）が市民税非課税。</a:t>
          </a:r>
          <a:endPar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②本人の年金収入額</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その他の合計所得金額が年間</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120</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万円超。かつ、貯金等の合計が</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500</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万円</a:t>
          </a:r>
          <a:endPar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（夫婦は</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1500</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万円）以下。</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CC00"/>
              </a:solidFill>
              <a:effectLst/>
              <a:uLnTx/>
              <a:uFillTx/>
              <a:latin typeface="ＭＳ 明朝" panose="02020609040205080304" pitchFamily="17" charset="-128"/>
              <a:ea typeface="ＭＳ 明朝" panose="02020609040205080304" pitchFamily="17" charset="-128"/>
              <a:cs typeface="+mn-cs"/>
            </a:rPr>
            <a:t> </a:t>
          </a:r>
          <a:r>
            <a:rPr kumimoji="0" lang="ja-JP" altLang="en-US" sz="850" b="1" i="0" u="none" strike="noStrike" kern="0" cap="none" spc="0" normalizeH="0" baseline="0" noProof="0">
              <a:ln>
                <a:noFill/>
              </a:ln>
              <a:solidFill>
                <a:srgbClr val="00CC00"/>
              </a:solidFill>
              <a:effectLst/>
              <a:uLnTx/>
              <a:uFillTx/>
              <a:latin typeface="ＭＳ 明朝" panose="02020609040205080304" pitchFamily="17" charset="-128"/>
              <a:ea typeface="ＭＳ 明朝" panose="02020609040205080304" pitchFamily="17" charset="-128"/>
              <a:cs typeface="+mn-cs"/>
            </a:rPr>
            <a:t>※上記以外の方(本人が市町村民税非課税でも世帯の中に市町村民税課税者がいる方を含みます)は､表の｢４段階｣の料金です｡</a:t>
          </a:r>
          <a:endParaRPr kumimoji="0" lang="ja-JP" altLang="en-US" sz="8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850" b="1">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123824</xdr:rowOff>
    </xdr:from>
    <xdr:to>
      <xdr:col>17</xdr:col>
      <xdr:colOff>295275</xdr:colOff>
      <xdr:row>8</xdr:row>
      <xdr:rowOff>35719</xdr:rowOff>
    </xdr:to>
    <xdr:sp macro="" textlink="">
      <xdr:nvSpPr>
        <xdr:cNvPr id="2" name="Text Box 8">
          <a:extLst>
            <a:ext uri="{FF2B5EF4-FFF2-40B4-BE49-F238E27FC236}">
              <a16:creationId xmlns:a16="http://schemas.microsoft.com/office/drawing/2014/main" id="{BD0CB09E-B5E7-4C00-8B27-8A7ED1FF4DC2}"/>
            </a:ext>
          </a:extLst>
        </xdr:cNvPr>
        <xdr:cNvSpPr txBox="1">
          <a:spLocks noChangeArrowheads="1"/>
        </xdr:cNvSpPr>
      </xdr:nvSpPr>
      <xdr:spPr bwMode="auto">
        <a:xfrm>
          <a:off x="85725" y="638174"/>
          <a:ext cx="6391275" cy="769145"/>
        </a:xfrm>
        <a:prstGeom prst="rect">
          <a:avLst/>
        </a:prstGeom>
        <a:solidFill>
          <a:srgbClr val="FFFFCC"/>
        </a:solidFill>
        <a:ln w="18000">
          <a:solidFill>
            <a:srgbClr val="FFCC00"/>
          </a:solidFill>
          <a:miter lim="800000"/>
          <a:headEnd/>
          <a:tailEnd/>
        </a:ln>
      </xdr:spPr>
      <xdr:txBody>
        <a:bodyPr vertOverflow="clip" wrap="square" lIns="72000" tIns="108000" rIns="72000" bIns="72000" anchor="ctr" upright="1"/>
        <a:lstStyle/>
        <a:p>
          <a:pPr rtl="0"/>
          <a:r>
            <a:rPr lang="ja-JP" altLang="ja-JP" sz="800" b="0" i="0" baseline="0">
              <a:effectLst/>
              <a:latin typeface="HG創英角ﾎﾟｯﾌﾟ体" panose="040B0A09000000000000" pitchFamily="49" charset="-128"/>
              <a:ea typeface="HG創英角ﾎﾟｯﾌﾟ体" panose="040B0A09000000000000" pitchFamily="49" charset="-128"/>
              <a:cs typeface="+mn-cs"/>
            </a:rPr>
            <a:t>下記料金表に従って､入居者の要介護度に応じたサービス利用料金から介護給付費額（介護保険負担割合証の割合に</a:t>
          </a:r>
          <a:r>
            <a:rPr lang="ja-JP" altLang="en-US" sz="800" b="0" i="0" baseline="0">
              <a:effectLst/>
              <a:latin typeface="HG創英角ﾎﾟｯﾌﾟ体" panose="040B0A09000000000000" pitchFamily="49" charset="-128"/>
              <a:ea typeface="HG創英角ﾎﾟｯﾌﾟ体" panose="040B0A09000000000000" pitchFamily="49" charset="-128"/>
              <a:cs typeface="+mn-cs"/>
            </a:rPr>
            <a:t>よる</a:t>
          </a:r>
          <a:r>
            <a:rPr lang="ja-JP" altLang="ja-JP" sz="800" b="0" i="0" baseline="0">
              <a:effectLst/>
              <a:latin typeface="HG創英角ﾎﾟｯﾌﾟ体" panose="040B0A09000000000000" pitchFamily="49" charset="-128"/>
              <a:ea typeface="HG創英角ﾎﾟｯﾌﾟ体" panose="040B0A09000000000000" pitchFamily="49" charset="-128"/>
              <a:cs typeface="+mn-cs"/>
            </a:rPr>
            <a:t>）を 除いた金額（自己負担額）</a:t>
          </a:r>
          <a:r>
            <a:rPr lang="ja-JP" altLang="en-US" sz="800" b="0" i="0" baseline="0">
              <a:effectLst/>
              <a:latin typeface="HG創英角ﾎﾟｯﾌﾟ体" panose="040B0A09000000000000" pitchFamily="49" charset="-128"/>
              <a:ea typeface="HG創英角ﾎﾟｯﾌﾟ体" panose="040B0A09000000000000" pitchFamily="49" charset="-128"/>
              <a:cs typeface="+mn-cs"/>
            </a:rPr>
            <a:t>と</a:t>
          </a:r>
          <a:r>
            <a:rPr lang="ja-JP" altLang="ja-JP" sz="800" b="0" i="0" baseline="0">
              <a:effectLst/>
              <a:latin typeface="HG創英角ﾎﾟｯﾌﾟ体" panose="040B0A09000000000000" pitchFamily="49" charset="-128"/>
              <a:ea typeface="HG創英角ﾎﾟｯﾌﾟ体" panose="040B0A09000000000000" pitchFamily="49" charset="-128"/>
              <a:cs typeface="+mn-cs"/>
            </a:rPr>
            <a:t>食事･居住に係る標準自己負担額の合計金額をお支払いいただきます。</a:t>
          </a:r>
          <a:endParaRPr lang="ja-JP" altLang="ja-JP" sz="1050">
            <a:effectLst/>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0</xdr:col>
      <xdr:colOff>171450</xdr:colOff>
      <xdr:row>10</xdr:row>
      <xdr:rowOff>0</xdr:rowOff>
    </xdr:from>
    <xdr:to>
      <xdr:col>11</xdr:col>
      <xdr:colOff>76200</xdr:colOff>
      <xdr:row>11</xdr:row>
      <xdr:rowOff>190500</xdr:rowOff>
    </xdr:to>
    <xdr:grpSp>
      <xdr:nvGrpSpPr>
        <xdr:cNvPr id="4" name="グループ化 3">
          <a:extLst>
            <a:ext uri="{FF2B5EF4-FFF2-40B4-BE49-F238E27FC236}">
              <a16:creationId xmlns:a16="http://schemas.microsoft.com/office/drawing/2014/main" id="{9493FD13-7503-4AC7-8297-87B2AAEBBD1A}"/>
            </a:ext>
          </a:extLst>
        </xdr:cNvPr>
        <xdr:cNvGrpSpPr/>
      </xdr:nvGrpSpPr>
      <xdr:grpSpPr>
        <a:xfrm>
          <a:off x="171450" y="1714500"/>
          <a:ext cx="4143375" cy="361950"/>
          <a:chOff x="408176" y="1528464"/>
          <a:chExt cx="3535174" cy="457469"/>
        </a:xfrm>
      </xdr:grpSpPr>
      <xdr:sp macro="" textlink="">
        <xdr:nvSpPr>
          <xdr:cNvPr id="5" name="対角する 2 つの角を丸めた四角形 4">
            <a:extLst>
              <a:ext uri="{FF2B5EF4-FFF2-40B4-BE49-F238E27FC236}">
                <a16:creationId xmlns:a16="http://schemas.microsoft.com/office/drawing/2014/main" id="{A9C65844-2F70-4131-830F-B6367AC6BB4A}"/>
              </a:ext>
            </a:extLst>
          </xdr:cNvPr>
          <xdr:cNvSpPr/>
        </xdr:nvSpPr>
        <xdr:spPr>
          <a:xfrm>
            <a:off x="408176" y="1528464"/>
            <a:ext cx="2429924" cy="457469"/>
          </a:xfrm>
          <a:prstGeom prst="round2DiagRect">
            <a:avLst>
              <a:gd name="adj1" fmla="val 50000"/>
              <a:gd name="adj2" fmla="val 0"/>
            </a:avLst>
          </a:prstGeom>
          <a:solidFill>
            <a:srgbClr val="FFFF00">
              <a:alpha val="71000"/>
            </a:srgbClr>
          </a:solidFill>
          <a:ln>
            <a:solidFill>
              <a:srgbClr val="7030A0">
                <a:alpha val="50000"/>
              </a:srgbClr>
            </a:solidFill>
          </a:ln>
          <a:effectLst>
            <a:softEdge rad="381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2">
                    <a:lumMod val="50000"/>
                  </a:schemeClr>
                </a:solidFill>
                <a:latin typeface="HG丸ｺﾞｼｯｸM-PRO" pitchFamily="50" charset="-128"/>
                <a:ea typeface="HG丸ｺﾞｼｯｸM-PRO" pitchFamily="50" charset="-128"/>
              </a:rPr>
              <a:t>短期入所生活介護費</a:t>
            </a:r>
            <a:r>
              <a:rPr kumimoji="1" lang="en-US" altLang="ja-JP" sz="1200" b="1">
                <a:solidFill>
                  <a:schemeClr val="tx2">
                    <a:lumMod val="50000"/>
                  </a:schemeClr>
                </a:solidFill>
                <a:latin typeface="HG丸ｺﾞｼｯｸM-PRO" pitchFamily="50" charset="-128"/>
                <a:ea typeface="HG丸ｺﾞｼｯｸM-PRO" pitchFamily="50" charset="-128"/>
              </a:rPr>
              <a:t>(2</a:t>
            </a:r>
            <a:r>
              <a:rPr kumimoji="1" lang="ja-JP" altLang="en-US" sz="1200" b="1">
                <a:solidFill>
                  <a:schemeClr val="tx2">
                    <a:lumMod val="50000"/>
                  </a:schemeClr>
                </a:solidFill>
                <a:latin typeface="HG丸ｺﾞｼｯｸM-PRO" pitchFamily="50" charset="-128"/>
                <a:ea typeface="HG丸ｺﾞｼｯｸM-PRO" pitchFamily="50" charset="-128"/>
              </a:rPr>
              <a:t>割負担</a:t>
            </a:r>
            <a:r>
              <a:rPr kumimoji="1" lang="en-US" altLang="ja-JP" sz="1200" b="1">
                <a:solidFill>
                  <a:schemeClr val="tx2">
                    <a:lumMod val="50000"/>
                  </a:schemeClr>
                </a:solidFill>
                <a:latin typeface="HG丸ｺﾞｼｯｸM-PRO" pitchFamily="50" charset="-128"/>
                <a:ea typeface="HG丸ｺﾞｼｯｸM-PRO" pitchFamily="50" charset="-128"/>
              </a:rPr>
              <a:t>)</a:t>
            </a:r>
            <a:endParaRPr kumimoji="1" lang="ja-JP" altLang="en-US" sz="1200" b="1">
              <a:solidFill>
                <a:schemeClr val="tx2">
                  <a:lumMod val="50000"/>
                </a:schemeClr>
              </a:solidFill>
              <a:latin typeface="HG丸ｺﾞｼｯｸM-PRO" pitchFamily="50" charset="-128"/>
              <a:ea typeface="HG丸ｺﾞｼｯｸM-PRO" pitchFamily="50" charset="-128"/>
            </a:endParaRPr>
          </a:p>
        </xdr:txBody>
      </xdr:sp>
      <xdr:sp macro="" textlink="">
        <xdr:nvSpPr>
          <xdr:cNvPr id="6" name="正方形/長方形 5">
            <a:extLst>
              <a:ext uri="{FF2B5EF4-FFF2-40B4-BE49-F238E27FC236}">
                <a16:creationId xmlns:a16="http://schemas.microsoft.com/office/drawing/2014/main" id="{9AFAADB2-4695-4BCD-8710-D234D4A16867}"/>
              </a:ext>
            </a:extLst>
          </xdr:cNvPr>
          <xdr:cNvSpPr/>
        </xdr:nvSpPr>
        <xdr:spPr>
          <a:xfrm>
            <a:off x="2590800" y="1562101"/>
            <a:ext cx="13525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chemeClr val="tx1">
                    <a:lumMod val="85000"/>
                    <a:lumOff val="15000"/>
                  </a:schemeClr>
                </a:solidFill>
              </a:rPr>
              <a:t>【</a:t>
            </a:r>
            <a:r>
              <a:rPr kumimoji="1" lang="ja-JP" altLang="en-US" sz="1100">
                <a:solidFill>
                  <a:schemeClr val="tx1">
                    <a:lumMod val="85000"/>
                    <a:lumOff val="15000"/>
                  </a:schemeClr>
                </a:solidFill>
              </a:rPr>
              <a:t>１日あたり</a:t>
            </a:r>
            <a:r>
              <a:rPr kumimoji="1" lang="en-US" altLang="ja-JP" sz="1100">
                <a:solidFill>
                  <a:schemeClr val="tx1">
                    <a:lumMod val="85000"/>
                    <a:lumOff val="15000"/>
                  </a:schemeClr>
                </a:solidFill>
              </a:rPr>
              <a:t>】</a:t>
            </a:r>
            <a:endParaRPr kumimoji="1" lang="ja-JP" altLang="en-US" sz="1100">
              <a:solidFill>
                <a:schemeClr val="tx1">
                  <a:lumMod val="85000"/>
                  <a:lumOff val="15000"/>
                </a:schemeClr>
              </a:solidFill>
            </a:endParaRPr>
          </a:p>
        </xdr:txBody>
      </xdr:sp>
    </xdr:grpSp>
    <xdr:clientData/>
  </xdr:twoCellAnchor>
  <xdr:twoCellAnchor>
    <xdr:from>
      <xdr:col>10</xdr:col>
      <xdr:colOff>157162</xdr:colOff>
      <xdr:row>10</xdr:row>
      <xdr:rowOff>71437</xdr:rowOff>
    </xdr:from>
    <xdr:to>
      <xdr:col>16</xdr:col>
      <xdr:colOff>166687</xdr:colOff>
      <xdr:row>11</xdr:row>
      <xdr:rowOff>128588</xdr:rowOff>
    </xdr:to>
    <xdr:sp macro="" textlink="">
      <xdr:nvSpPr>
        <xdr:cNvPr id="7" name="正方形/長方形 6">
          <a:extLst>
            <a:ext uri="{FF2B5EF4-FFF2-40B4-BE49-F238E27FC236}">
              <a16:creationId xmlns:a16="http://schemas.microsoft.com/office/drawing/2014/main" id="{69580435-CD37-44D7-B66D-4F83EE9E7E9C}"/>
            </a:ext>
          </a:extLst>
        </xdr:cNvPr>
        <xdr:cNvSpPr/>
      </xdr:nvSpPr>
      <xdr:spPr>
        <a:xfrm>
          <a:off x="4071937" y="1785937"/>
          <a:ext cx="1952625"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kumimoji="1" lang="ja-JP" altLang="en-US"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令和</a:t>
          </a:r>
          <a:r>
            <a:rPr kumimoji="1" lang="en-US" altLang="ja-JP"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4</a:t>
          </a:r>
          <a:r>
            <a:rPr kumimoji="1" lang="ja-JP" altLang="en-US"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年</a:t>
          </a:r>
          <a:r>
            <a:rPr kumimoji="1" lang="en-US" altLang="ja-JP"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10</a:t>
          </a:r>
          <a:r>
            <a:rPr kumimoji="1" lang="ja-JP" altLang="en-US"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月１日より適用</a:t>
          </a:r>
        </a:p>
      </xdr:txBody>
    </xdr:sp>
    <xdr:clientData/>
  </xdr:twoCellAnchor>
  <xdr:twoCellAnchor>
    <xdr:from>
      <xdr:col>1</xdr:col>
      <xdr:colOff>142875</xdr:colOff>
      <xdr:row>30</xdr:row>
      <xdr:rowOff>257174</xdr:rowOff>
    </xdr:from>
    <xdr:to>
      <xdr:col>11</xdr:col>
      <xdr:colOff>314325</xdr:colOff>
      <xdr:row>32</xdr:row>
      <xdr:rowOff>190499</xdr:rowOff>
    </xdr:to>
    <xdr:grpSp>
      <xdr:nvGrpSpPr>
        <xdr:cNvPr id="8" name="グループ化 7">
          <a:extLst>
            <a:ext uri="{FF2B5EF4-FFF2-40B4-BE49-F238E27FC236}">
              <a16:creationId xmlns:a16="http://schemas.microsoft.com/office/drawing/2014/main" id="{EA1375F5-A553-4ED7-85C0-3ACCC0E154DD}"/>
            </a:ext>
          </a:extLst>
        </xdr:cNvPr>
        <xdr:cNvGrpSpPr/>
      </xdr:nvGrpSpPr>
      <xdr:grpSpPr>
        <a:xfrm>
          <a:off x="371475" y="6962774"/>
          <a:ext cx="4181475" cy="361950"/>
          <a:chOff x="400050" y="1495425"/>
          <a:chExt cx="3543300" cy="405823"/>
        </a:xfrm>
      </xdr:grpSpPr>
      <xdr:sp macro="" textlink="">
        <xdr:nvSpPr>
          <xdr:cNvPr id="9" name="対角する 2 つの角を丸めた四角形 8">
            <a:extLst>
              <a:ext uri="{FF2B5EF4-FFF2-40B4-BE49-F238E27FC236}">
                <a16:creationId xmlns:a16="http://schemas.microsoft.com/office/drawing/2014/main" id="{7795CD30-4BBE-4E68-ADF1-0ED7E0C41434}"/>
              </a:ext>
            </a:extLst>
          </xdr:cNvPr>
          <xdr:cNvSpPr/>
        </xdr:nvSpPr>
        <xdr:spPr>
          <a:xfrm>
            <a:off x="400050" y="1495425"/>
            <a:ext cx="2152650" cy="405823"/>
          </a:xfrm>
          <a:prstGeom prst="round2DiagRect">
            <a:avLst>
              <a:gd name="adj1" fmla="val 50000"/>
              <a:gd name="adj2" fmla="val 0"/>
            </a:avLst>
          </a:prstGeom>
          <a:solidFill>
            <a:srgbClr val="FFFF00">
              <a:alpha val="71000"/>
            </a:srgbClr>
          </a:solidFill>
          <a:ln>
            <a:solidFill>
              <a:srgbClr val="7030A0">
                <a:alpha val="50000"/>
              </a:srgbClr>
            </a:solidFill>
          </a:ln>
          <a:effectLst>
            <a:softEdge rad="381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2">
                    <a:lumMod val="50000"/>
                  </a:schemeClr>
                </a:solidFill>
                <a:latin typeface="HG丸ｺﾞｼｯｸM-PRO" pitchFamily="50" charset="-128"/>
                <a:ea typeface="HG丸ｺﾞｼｯｸM-PRO" pitchFamily="50" charset="-128"/>
              </a:rPr>
              <a:t>食費・居住費</a:t>
            </a:r>
          </a:p>
        </xdr:txBody>
      </xdr:sp>
      <xdr:sp macro="" textlink="">
        <xdr:nvSpPr>
          <xdr:cNvPr id="10" name="正方形/長方形 9">
            <a:extLst>
              <a:ext uri="{FF2B5EF4-FFF2-40B4-BE49-F238E27FC236}">
                <a16:creationId xmlns:a16="http://schemas.microsoft.com/office/drawing/2014/main" id="{5FC3947D-D4BE-45D6-87A5-01FE1A3BD1B4}"/>
              </a:ext>
            </a:extLst>
          </xdr:cNvPr>
          <xdr:cNvSpPr/>
        </xdr:nvSpPr>
        <xdr:spPr>
          <a:xfrm>
            <a:off x="2590800" y="1562101"/>
            <a:ext cx="13525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chemeClr val="tx1">
                    <a:lumMod val="85000"/>
                    <a:lumOff val="15000"/>
                  </a:schemeClr>
                </a:solidFill>
              </a:rPr>
              <a:t>【</a:t>
            </a:r>
            <a:r>
              <a:rPr kumimoji="1" lang="ja-JP" altLang="en-US" sz="1100">
                <a:solidFill>
                  <a:schemeClr val="tx1">
                    <a:lumMod val="85000"/>
                    <a:lumOff val="15000"/>
                  </a:schemeClr>
                </a:solidFill>
              </a:rPr>
              <a:t>１日あたり</a:t>
            </a:r>
            <a:r>
              <a:rPr kumimoji="1" lang="en-US" altLang="ja-JP" sz="1100">
                <a:solidFill>
                  <a:schemeClr val="tx1">
                    <a:lumMod val="85000"/>
                    <a:lumOff val="15000"/>
                  </a:schemeClr>
                </a:solidFill>
              </a:rPr>
              <a:t>】</a:t>
            </a:r>
            <a:endParaRPr kumimoji="1" lang="ja-JP" altLang="en-US" sz="1100">
              <a:solidFill>
                <a:schemeClr val="tx1">
                  <a:lumMod val="85000"/>
                  <a:lumOff val="15000"/>
                </a:schemeClr>
              </a:solidFill>
            </a:endParaRPr>
          </a:p>
        </xdr:txBody>
      </xdr:sp>
    </xdr:grpSp>
    <xdr:clientData/>
  </xdr:twoCellAnchor>
  <xdr:twoCellAnchor editAs="oneCell">
    <xdr:from>
      <xdr:col>1</xdr:col>
      <xdr:colOff>504825</xdr:colOff>
      <xdr:row>0</xdr:row>
      <xdr:rowOff>123825</xdr:rowOff>
    </xdr:from>
    <xdr:to>
      <xdr:col>17</xdr:col>
      <xdr:colOff>304800</xdr:colOff>
      <xdr:row>2</xdr:row>
      <xdr:rowOff>38100</xdr:rowOff>
    </xdr:to>
    <xdr:pic>
      <xdr:nvPicPr>
        <xdr:cNvPr id="11" name="図 10">
          <a:extLst>
            <a:ext uri="{FF2B5EF4-FFF2-40B4-BE49-F238E27FC236}">
              <a16:creationId xmlns:a16="http://schemas.microsoft.com/office/drawing/2014/main" id="{748C4BB9-E958-4B2D-8D39-EC923629F26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418" b="37210"/>
        <a:stretch/>
      </xdr:blipFill>
      <xdr:spPr bwMode="auto">
        <a:xfrm>
          <a:off x="733425" y="123825"/>
          <a:ext cx="57531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0</xdr:row>
      <xdr:rowOff>66675</xdr:rowOff>
    </xdr:from>
    <xdr:to>
      <xdr:col>1</xdr:col>
      <xdr:colOff>365341</xdr:colOff>
      <xdr:row>2</xdr:row>
      <xdr:rowOff>0</xdr:rowOff>
    </xdr:to>
    <xdr:pic>
      <xdr:nvPicPr>
        <xdr:cNvPr id="13" name="図 12">
          <a:extLst>
            <a:ext uri="{FF2B5EF4-FFF2-40B4-BE49-F238E27FC236}">
              <a16:creationId xmlns:a16="http://schemas.microsoft.com/office/drawing/2014/main" id="{C9190A80-CC73-49A0-9D98-306FFBB68A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66675"/>
          <a:ext cx="346291" cy="276225"/>
        </a:xfrm>
        <a:prstGeom prst="rect">
          <a:avLst/>
        </a:prstGeom>
      </xdr:spPr>
    </xdr:pic>
    <xdr:clientData/>
  </xdr:twoCellAnchor>
  <xdr:twoCellAnchor editAs="oneCell">
    <xdr:from>
      <xdr:col>0</xdr:col>
      <xdr:colOff>0</xdr:colOff>
      <xdr:row>2</xdr:row>
      <xdr:rowOff>66675</xdr:rowOff>
    </xdr:from>
    <xdr:to>
      <xdr:col>17</xdr:col>
      <xdr:colOff>314325</xdr:colOff>
      <xdr:row>2</xdr:row>
      <xdr:rowOff>152399</xdr:rowOff>
    </xdr:to>
    <xdr:pic>
      <xdr:nvPicPr>
        <xdr:cNvPr id="14" name="図 13">
          <a:extLst>
            <a:ext uri="{FF2B5EF4-FFF2-40B4-BE49-F238E27FC236}">
              <a16:creationId xmlns:a16="http://schemas.microsoft.com/office/drawing/2014/main" id="{855767CB-D4AB-4136-AE80-398ED9084B5E}"/>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8836" t="61030" b="12500"/>
        <a:stretch/>
      </xdr:blipFill>
      <xdr:spPr bwMode="auto">
        <a:xfrm>
          <a:off x="0" y="409575"/>
          <a:ext cx="6496050" cy="85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40</xdr:row>
      <xdr:rowOff>9525</xdr:rowOff>
    </xdr:from>
    <xdr:to>
      <xdr:col>18</xdr:col>
      <xdr:colOff>438149</xdr:colOff>
      <xdr:row>51</xdr:row>
      <xdr:rowOff>104776</xdr:rowOff>
    </xdr:to>
    <xdr:sp macro="" textlink="">
      <xdr:nvSpPr>
        <xdr:cNvPr id="15" name="Text Box 9">
          <a:extLst>
            <a:ext uri="{FF2B5EF4-FFF2-40B4-BE49-F238E27FC236}">
              <a16:creationId xmlns:a16="http://schemas.microsoft.com/office/drawing/2014/main" id="{9F98BC85-B45A-467D-BE62-0243F1BE297E}"/>
            </a:ext>
          </a:extLst>
        </xdr:cNvPr>
        <xdr:cNvSpPr txBox="1">
          <a:spLocks noChangeArrowheads="1"/>
        </xdr:cNvSpPr>
      </xdr:nvSpPr>
      <xdr:spPr bwMode="auto">
        <a:xfrm>
          <a:off x="0" y="8467725"/>
          <a:ext cx="6943724" cy="1981201"/>
        </a:xfrm>
        <a:prstGeom prst="rect">
          <a:avLst/>
        </a:prstGeom>
        <a:noFill/>
        <a:ln w="14400">
          <a:solidFill>
            <a:srgbClr val="C0C0C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2000" tIns="72000" rIns="18000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（第１段階とは）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生活保護受給者</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（第２段階とは）　</a:t>
          </a:r>
          <a:r>
            <a:rPr kumimoji="0" lang="ja-JP" altLang="en-US" sz="9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①世帯全員</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世帯分離した配偶者を含む</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が市町村民税非課税。</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②本人の年金収入額</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その他の合計所得金額が年額</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80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万円以下。かつ、預貯金等の合計が</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650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（夫婦は</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1650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（第３段階①とは）</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①世帯全員</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世帯を分離している配偶者を含む</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が市町村民税非課税。</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②本人の年金収入額</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その他の合計所得金額が年間</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80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万円超</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120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万円以下。かつ、預貯金等の</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合計が</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550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万円（夫婦は</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1550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（第３段階</a:t>
          </a: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②</a:t>
          </a:r>
          <a:r>
            <a:rPr kumimoji="0" lang="ja-JP" altLang="ja-JP"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とは）</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①世帯全員（世帯を分離している配偶者を含む）が市民税非課税。</a:t>
          </a:r>
          <a:endPar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②本人の年金収入額</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その他の合計所得金額が年間</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120</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万円超。かつ、貯金等の合計が</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500</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万円</a:t>
          </a:r>
          <a:endPar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（夫婦は</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1500</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万円）以下。</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CC00"/>
              </a:solidFill>
              <a:effectLst/>
              <a:uLnTx/>
              <a:uFillTx/>
              <a:latin typeface="ＭＳ 明朝" panose="02020609040205080304" pitchFamily="17" charset="-128"/>
              <a:ea typeface="ＭＳ 明朝" panose="02020609040205080304" pitchFamily="17" charset="-128"/>
              <a:cs typeface="+mn-cs"/>
            </a:rPr>
            <a:t> </a:t>
          </a:r>
          <a:r>
            <a:rPr kumimoji="0" lang="ja-JP" altLang="en-US" sz="850" b="1" i="0" u="none" strike="noStrike" kern="0" cap="none" spc="0" normalizeH="0" baseline="0" noProof="0">
              <a:ln>
                <a:noFill/>
              </a:ln>
              <a:solidFill>
                <a:srgbClr val="00CC00"/>
              </a:solidFill>
              <a:effectLst/>
              <a:uLnTx/>
              <a:uFillTx/>
              <a:latin typeface="ＭＳ 明朝" panose="02020609040205080304" pitchFamily="17" charset="-128"/>
              <a:ea typeface="ＭＳ 明朝" panose="02020609040205080304" pitchFamily="17" charset="-128"/>
              <a:cs typeface="+mn-cs"/>
            </a:rPr>
            <a:t>※上記以外の方(本人が市町村民税非課税でも世帯の中に市町村民税課税者がいる方を含みます)は､表の｢４段階｣の料金です｡</a:t>
          </a:r>
          <a:endParaRPr kumimoji="0" lang="ja-JP" altLang="en-US" sz="8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850" b="1">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3</xdr:row>
      <xdr:rowOff>123824</xdr:rowOff>
    </xdr:from>
    <xdr:to>
      <xdr:col>17</xdr:col>
      <xdr:colOff>295275</xdr:colOff>
      <xdr:row>8</xdr:row>
      <xdr:rowOff>35719</xdr:rowOff>
    </xdr:to>
    <xdr:sp macro="" textlink="">
      <xdr:nvSpPr>
        <xdr:cNvPr id="2" name="Text Box 8">
          <a:extLst>
            <a:ext uri="{FF2B5EF4-FFF2-40B4-BE49-F238E27FC236}">
              <a16:creationId xmlns:a16="http://schemas.microsoft.com/office/drawing/2014/main" id="{4D51655B-6ED2-4999-97BB-7345CD6867AE}"/>
            </a:ext>
          </a:extLst>
        </xdr:cNvPr>
        <xdr:cNvSpPr txBox="1">
          <a:spLocks noChangeArrowheads="1"/>
        </xdr:cNvSpPr>
      </xdr:nvSpPr>
      <xdr:spPr bwMode="auto">
        <a:xfrm>
          <a:off x="85725" y="638174"/>
          <a:ext cx="6391275" cy="769145"/>
        </a:xfrm>
        <a:prstGeom prst="rect">
          <a:avLst/>
        </a:prstGeom>
        <a:solidFill>
          <a:srgbClr val="FFFFCC"/>
        </a:solidFill>
        <a:ln w="18000">
          <a:solidFill>
            <a:srgbClr val="FFCC00"/>
          </a:solidFill>
          <a:miter lim="800000"/>
          <a:headEnd/>
          <a:tailEnd/>
        </a:ln>
      </xdr:spPr>
      <xdr:txBody>
        <a:bodyPr vertOverflow="clip" wrap="square" lIns="72000" tIns="108000" rIns="72000" bIns="72000" anchor="ctr" upright="1"/>
        <a:lstStyle/>
        <a:p>
          <a:pPr rtl="0"/>
          <a:r>
            <a:rPr lang="ja-JP" altLang="ja-JP" sz="800" b="0" i="0" baseline="0">
              <a:effectLst/>
              <a:latin typeface="HG創英角ﾎﾟｯﾌﾟ体" panose="040B0A09000000000000" pitchFamily="49" charset="-128"/>
              <a:ea typeface="HG創英角ﾎﾟｯﾌﾟ体" panose="040B0A09000000000000" pitchFamily="49" charset="-128"/>
              <a:cs typeface="+mn-cs"/>
            </a:rPr>
            <a:t>下記料金表に従って､入居者の要介護度に応じたサービス利用料金から介護給付費額（介護保険負担割合証の割合に</a:t>
          </a:r>
          <a:r>
            <a:rPr lang="ja-JP" altLang="en-US" sz="800" b="0" i="0" baseline="0">
              <a:effectLst/>
              <a:latin typeface="HG創英角ﾎﾟｯﾌﾟ体" panose="040B0A09000000000000" pitchFamily="49" charset="-128"/>
              <a:ea typeface="HG創英角ﾎﾟｯﾌﾟ体" panose="040B0A09000000000000" pitchFamily="49" charset="-128"/>
              <a:cs typeface="+mn-cs"/>
            </a:rPr>
            <a:t>よる</a:t>
          </a:r>
          <a:r>
            <a:rPr lang="ja-JP" altLang="ja-JP" sz="800" b="0" i="0" baseline="0">
              <a:effectLst/>
              <a:latin typeface="HG創英角ﾎﾟｯﾌﾟ体" panose="040B0A09000000000000" pitchFamily="49" charset="-128"/>
              <a:ea typeface="HG創英角ﾎﾟｯﾌﾟ体" panose="040B0A09000000000000" pitchFamily="49" charset="-128"/>
              <a:cs typeface="+mn-cs"/>
            </a:rPr>
            <a:t>）を 除いた金額（自己負担額）</a:t>
          </a:r>
          <a:r>
            <a:rPr lang="ja-JP" altLang="en-US" sz="800" b="0" i="0" baseline="0">
              <a:effectLst/>
              <a:latin typeface="HG創英角ﾎﾟｯﾌﾟ体" panose="040B0A09000000000000" pitchFamily="49" charset="-128"/>
              <a:ea typeface="HG創英角ﾎﾟｯﾌﾟ体" panose="040B0A09000000000000" pitchFamily="49" charset="-128"/>
              <a:cs typeface="+mn-cs"/>
            </a:rPr>
            <a:t>と</a:t>
          </a:r>
          <a:r>
            <a:rPr lang="ja-JP" altLang="ja-JP" sz="800" b="0" i="0" baseline="0">
              <a:effectLst/>
              <a:latin typeface="HG創英角ﾎﾟｯﾌﾟ体" panose="040B0A09000000000000" pitchFamily="49" charset="-128"/>
              <a:ea typeface="HG創英角ﾎﾟｯﾌﾟ体" panose="040B0A09000000000000" pitchFamily="49" charset="-128"/>
              <a:cs typeface="+mn-cs"/>
            </a:rPr>
            <a:t>食事･居住に係る標準自己負担額の合計金額をお支払いいただきます。</a:t>
          </a:r>
          <a:endParaRPr lang="ja-JP" altLang="ja-JP" sz="1050">
            <a:effectLst/>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0</xdr:col>
      <xdr:colOff>171450</xdr:colOff>
      <xdr:row>10</xdr:row>
      <xdr:rowOff>0</xdr:rowOff>
    </xdr:from>
    <xdr:to>
      <xdr:col>11</xdr:col>
      <xdr:colOff>76200</xdr:colOff>
      <xdr:row>11</xdr:row>
      <xdr:rowOff>190500</xdr:rowOff>
    </xdr:to>
    <xdr:grpSp>
      <xdr:nvGrpSpPr>
        <xdr:cNvPr id="4" name="グループ化 3">
          <a:extLst>
            <a:ext uri="{FF2B5EF4-FFF2-40B4-BE49-F238E27FC236}">
              <a16:creationId xmlns:a16="http://schemas.microsoft.com/office/drawing/2014/main" id="{64D45A7C-564C-4E4B-916C-6910D05EED1D}"/>
            </a:ext>
          </a:extLst>
        </xdr:cNvPr>
        <xdr:cNvGrpSpPr/>
      </xdr:nvGrpSpPr>
      <xdr:grpSpPr>
        <a:xfrm>
          <a:off x="171450" y="1714500"/>
          <a:ext cx="4143375" cy="361950"/>
          <a:chOff x="408176" y="1528464"/>
          <a:chExt cx="3535174" cy="457469"/>
        </a:xfrm>
      </xdr:grpSpPr>
      <xdr:sp macro="" textlink="">
        <xdr:nvSpPr>
          <xdr:cNvPr id="5" name="対角する 2 つの角を丸めた四角形 4">
            <a:extLst>
              <a:ext uri="{FF2B5EF4-FFF2-40B4-BE49-F238E27FC236}">
                <a16:creationId xmlns:a16="http://schemas.microsoft.com/office/drawing/2014/main" id="{CCCCB701-9D37-46F1-9AAE-C7F073E63376}"/>
              </a:ext>
            </a:extLst>
          </xdr:cNvPr>
          <xdr:cNvSpPr/>
        </xdr:nvSpPr>
        <xdr:spPr>
          <a:xfrm>
            <a:off x="408176" y="1528464"/>
            <a:ext cx="2429924" cy="457469"/>
          </a:xfrm>
          <a:prstGeom prst="round2DiagRect">
            <a:avLst>
              <a:gd name="adj1" fmla="val 50000"/>
              <a:gd name="adj2" fmla="val 0"/>
            </a:avLst>
          </a:prstGeom>
          <a:solidFill>
            <a:srgbClr val="FFFF00">
              <a:alpha val="71000"/>
            </a:srgbClr>
          </a:solidFill>
          <a:ln>
            <a:solidFill>
              <a:srgbClr val="7030A0">
                <a:alpha val="50000"/>
              </a:srgbClr>
            </a:solidFill>
          </a:ln>
          <a:effectLst>
            <a:softEdge rad="381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2">
                    <a:lumMod val="50000"/>
                  </a:schemeClr>
                </a:solidFill>
                <a:latin typeface="HG丸ｺﾞｼｯｸM-PRO" pitchFamily="50" charset="-128"/>
                <a:ea typeface="HG丸ｺﾞｼｯｸM-PRO" pitchFamily="50" charset="-128"/>
              </a:rPr>
              <a:t>短期入所生活介護費</a:t>
            </a:r>
            <a:r>
              <a:rPr kumimoji="1" lang="en-US" altLang="ja-JP" sz="1200" b="1">
                <a:solidFill>
                  <a:schemeClr val="tx2">
                    <a:lumMod val="50000"/>
                  </a:schemeClr>
                </a:solidFill>
                <a:latin typeface="HG丸ｺﾞｼｯｸM-PRO" pitchFamily="50" charset="-128"/>
                <a:ea typeface="HG丸ｺﾞｼｯｸM-PRO" pitchFamily="50" charset="-128"/>
              </a:rPr>
              <a:t>(3</a:t>
            </a:r>
            <a:r>
              <a:rPr kumimoji="1" lang="ja-JP" altLang="en-US" sz="1200" b="1">
                <a:solidFill>
                  <a:schemeClr val="tx2">
                    <a:lumMod val="50000"/>
                  </a:schemeClr>
                </a:solidFill>
                <a:latin typeface="HG丸ｺﾞｼｯｸM-PRO" pitchFamily="50" charset="-128"/>
                <a:ea typeface="HG丸ｺﾞｼｯｸM-PRO" pitchFamily="50" charset="-128"/>
              </a:rPr>
              <a:t>割負担</a:t>
            </a:r>
            <a:r>
              <a:rPr kumimoji="1" lang="en-US" altLang="ja-JP" sz="1200" b="1">
                <a:solidFill>
                  <a:schemeClr val="tx2">
                    <a:lumMod val="50000"/>
                  </a:schemeClr>
                </a:solidFill>
                <a:latin typeface="HG丸ｺﾞｼｯｸM-PRO" pitchFamily="50" charset="-128"/>
                <a:ea typeface="HG丸ｺﾞｼｯｸM-PRO" pitchFamily="50" charset="-128"/>
              </a:rPr>
              <a:t>)</a:t>
            </a:r>
            <a:endParaRPr kumimoji="1" lang="ja-JP" altLang="en-US" sz="1200" b="1">
              <a:solidFill>
                <a:schemeClr val="tx2">
                  <a:lumMod val="50000"/>
                </a:schemeClr>
              </a:solidFill>
              <a:latin typeface="HG丸ｺﾞｼｯｸM-PRO" pitchFamily="50" charset="-128"/>
              <a:ea typeface="HG丸ｺﾞｼｯｸM-PRO" pitchFamily="50" charset="-128"/>
            </a:endParaRPr>
          </a:p>
        </xdr:txBody>
      </xdr:sp>
      <xdr:sp macro="" textlink="">
        <xdr:nvSpPr>
          <xdr:cNvPr id="6" name="正方形/長方形 5">
            <a:extLst>
              <a:ext uri="{FF2B5EF4-FFF2-40B4-BE49-F238E27FC236}">
                <a16:creationId xmlns:a16="http://schemas.microsoft.com/office/drawing/2014/main" id="{E248F2AA-0734-4A73-B934-99B762DCA037}"/>
              </a:ext>
            </a:extLst>
          </xdr:cNvPr>
          <xdr:cNvSpPr/>
        </xdr:nvSpPr>
        <xdr:spPr>
          <a:xfrm>
            <a:off x="2590800" y="1562101"/>
            <a:ext cx="13525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chemeClr val="tx1">
                    <a:lumMod val="85000"/>
                    <a:lumOff val="15000"/>
                  </a:schemeClr>
                </a:solidFill>
              </a:rPr>
              <a:t>【</a:t>
            </a:r>
            <a:r>
              <a:rPr kumimoji="1" lang="ja-JP" altLang="en-US" sz="1100">
                <a:solidFill>
                  <a:schemeClr val="tx1">
                    <a:lumMod val="85000"/>
                    <a:lumOff val="15000"/>
                  </a:schemeClr>
                </a:solidFill>
              </a:rPr>
              <a:t>１日あたり</a:t>
            </a:r>
            <a:r>
              <a:rPr kumimoji="1" lang="en-US" altLang="ja-JP" sz="1100">
                <a:solidFill>
                  <a:schemeClr val="tx1">
                    <a:lumMod val="85000"/>
                    <a:lumOff val="15000"/>
                  </a:schemeClr>
                </a:solidFill>
              </a:rPr>
              <a:t>】</a:t>
            </a:r>
            <a:endParaRPr kumimoji="1" lang="ja-JP" altLang="en-US" sz="1100">
              <a:solidFill>
                <a:schemeClr val="tx1">
                  <a:lumMod val="85000"/>
                  <a:lumOff val="15000"/>
                </a:schemeClr>
              </a:solidFill>
            </a:endParaRPr>
          </a:p>
        </xdr:txBody>
      </xdr:sp>
    </xdr:grpSp>
    <xdr:clientData/>
  </xdr:twoCellAnchor>
  <xdr:twoCellAnchor>
    <xdr:from>
      <xdr:col>10</xdr:col>
      <xdr:colOff>157162</xdr:colOff>
      <xdr:row>10</xdr:row>
      <xdr:rowOff>71437</xdr:rowOff>
    </xdr:from>
    <xdr:to>
      <xdr:col>16</xdr:col>
      <xdr:colOff>166687</xdr:colOff>
      <xdr:row>11</xdr:row>
      <xdr:rowOff>128588</xdr:rowOff>
    </xdr:to>
    <xdr:sp macro="" textlink="">
      <xdr:nvSpPr>
        <xdr:cNvPr id="7" name="正方形/長方形 6">
          <a:extLst>
            <a:ext uri="{FF2B5EF4-FFF2-40B4-BE49-F238E27FC236}">
              <a16:creationId xmlns:a16="http://schemas.microsoft.com/office/drawing/2014/main" id="{CF35E128-2563-4893-8F3E-C2FA22482E8B}"/>
            </a:ext>
          </a:extLst>
        </xdr:cNvPr>
        <xdr:cNvSpPr/>
      </xdr:nvSpPr>
      <xdr:spPr>
        <a:xfrm>
          <a:off x="4071937" y="1785937"/>
          <a:ext cx="1952625"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kumimoji="1" lang="ja-JP" altLang="en-US"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令和</a:t>
          </a:r>
          <a:r>
            <a:rPr kumimoji="1" lang="en-US" altLang="ja-JP"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4</a:t>
          </a:r>
          <a:r>
            <a:rPr kumimoji="1" lang="ja-JP" altLang="en-US"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年</a:t>
          </a:r>
          <a:r>
            <a:rPr kumimoji="1" lang="en-US" altLang="ja-JP"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10</a:t>
          </a:r>
          <a:r>
            <a:rPr kumimoji="1" lang="ja-JP" altLang="en-US" sz="10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月１日より適用</a:t>
          </a:r>
        </a:p>
      </xdr:txBody>
    </xdr:sp>
    <xdr:clientData/>
  </xdr:twoCellAnchor>
  <xdr:twoCellAnchor>
    <xdr:from>
      <xdr:col>1</xdr:col>
      <xdr:colOff>142875</xdr:colOff>
      <xdr:row>30</xdr:row>
      <xdr:rowOff>257174</xdr:rowOff>
    </xdr:from>
    <xdr:to>
      <xdr:col>11</xdr:col>
      <xdr:colOff>314325</xdr:colOff>
      <xdr:row>32</xdr:row>
      <xdr:rowOff>190499</xdr:rowOff>
    </xdr:to>
    <xdr:grpSp>
      <xdr:nvGrpSpPr>
        <xdr:cNvPr id="8" name="グループ化 7">
          <a:extLst>
            <a:ext uri="{FF2B5EF4-FFF2-40B4-BE49-F238E27FC236}">
              <a16:creationId xmlns:a16="http://schemas.microsoft.com/office/drawing/2014/main" id="{EC62941F-9C5B-4A0D-AF99-3F9140087A09}"/>
            </a:ext>
          </a:extLst>
        </xdr:cNvPr>
        <xdr:cNvGrpSpPr/>
      </xdr:nvGrpSpPr>
      <xdr:grpSpPr>
        <a:xfrm>
          <a:off x="371475" y="6962774"/>
          <a:ext cx="4181475" cy="361950"/>
          <a:chOff x="400050" y="1495425"/>
          <a:chExt cx="3543300" cy="405823"/>
        </a:xfrm>
      </xdr:grpSpPr>
      <xdr:sp macro="" textlink="">
        <xdr:nvSpPr>
          <xdr:cNvPr id="9" name="対角する 2 つの角を丸めた四角形 8">
            <a:extLst>
              <a:ext uri="{FF2B5EF4-FFF2-40B4-BE49-F238E27FC236}">
                <a16:creationId xmlns:a16="http://schemas.microsoft.com/office/drawing/2014/main" id="{1CB83495-76B5-49E0-9EFC-CB692EB595F8}"/>
              </a:ext>
            </a:extLst>
          </xdr:cNvPr>
          <xdr:cNvSpPr/>
        </xdr:nvSpPr>
        <xdr:spPr>
          <a:xfrm>
            <a:off x="400050" y="1495425"/>
            <a:ext cx="2152650" cy="405823"/>
          </a:xfrm>
          <a:prstGeom prst="round2DiagRect">
            <a:avLst>
              <a:gd name="adj1" fmla="val 50000"/>
              <a:gd name="adj2" fmla="val 0"/>
            </a:avLst>
          </a:prstGeom>
          <a:solidFill>
            <a:srgbClr val="FFFF00">
              <a:alpha val="71000"/>
            </a:srgbClr>
          </a:solidFill>
          <a:ln>
            <a:solidFill>
              <a:srgbClr val="7030A0">
                <a:alpha val="50000"/>
              </a:srgbClr>
            </a:solidFill>
          </a:ln>
          <a:effectLst>
            <a:softEdge rad="381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2">
                    <a:lumMod val="50000"/>
                  </a:schemeClr>
                </a:solidFill>
                <a:latin typeface="HG丸ｺﾞｼｯｸM-PRO" pitchFamily="50" charset="-128"/>
                <a:ea typeface="HG丸ｺﾞｼｯｸM-PRO" pitchFamily="50" charset="-128"/>
              </a:rPr>
              <a:t>食費・居住費</a:t>
            </a:r>
          </a:p>
        </xdr:txBody>
      </xdr:sp>
      <xdr:sp macro="" textlink="">
        <xdr:nvSpPr>
          <xdr:cNvPr id="10" name="正方形/長方形 9">
            <a:extLst>
              <a:ext uri="{FF2B5EF4-FFF2-40B4-BE49-F238E27FC236}">
                <a16:creationId xmlns:a16="http://schemas.microsoft.com/office/drawing/2014/main" id="{3B740A94-D925-4F19-AA0F-A298B9CA1A54}"/>
              </a:ext>
            </a:extLst>
          </xdr:cNvPr>
          <xdr:cNvSpPr/>
        </xdr:nvSpPr>
        <xdr:spPr>
          <a:xfrm>
            <a:off x="2590800" y="1562101"/>
            <a:ext cx="13525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chemeClr val="tx1">
                    <a:lumMod val="85000"/>
                    <a:lumOff val="15000"/>
                  </a:schemeClr>
                </a:solidFill>
              </a:rPr>
              <a:t>【</a:t>
            </a:r>
            <a:r>
              <a:rPr kumimoji="1" lang="ja-JP" altLang="en-US" sz="1100">
                <a:solidFill>
                  <a:schemeClr val="tx1">
                    <a:lumMod val="85000"/>
                    <a:lumOff val="15000"/>
                  </a:schemeClr>
                </a:solidFill>
              </a:rPr>
              <a:t>１日あたり</a:t>
            </a:r>
            <a:r>
              <a:rPr kumimoji="1" lang="en-US" altLang="ja-JP" sz="1100">
                <a:solidFill>
                  <a:schemeClr val="tx1">
                    <a:lumMod val="85000"/>
                    <a:lumOff val="15000"/>
                  </a:schemeClr>
                </a:solidFill>
              </a:rPr>
              <a:t>】</a:t>
            </a:r>
            <a:endParaRPr kumimoji="1" lang="ja-JP" altLang="en-US" sz="1100">
              <a:solidFill>
                <a:schemeClr val="tx1">
                  <a:lumMod val="85000"/>
                  <a:lumOff val="15000"/>
                </a:schemeClr>
              </a:solidFill>
            </a:endParaRPr>
          </a:p>
        </xdr:txBody>
      </xdr:sp>
    </xdr:grpSp>
    <xdr:clientData/>
  </xdr:twoCellAnchor>
  <xdr:twoCellAnchor editAs="oneCell">
    <xdr:from>
      <xdr:col>0</xdr:col>
      <xdr:colOff>19050</xdr:colOff>
      <xdr:row>1</xdr:row>
      <xdr:rowOff>161925</xdr:rowOff>
    </xdr:from>
    <xdr:to>
      <xdr:col>18</xdr:col>
      <xdr:colOff>9525</xdr:colOff>
      <xdr:row>2</xdr:row>
      <xdr:rowOff>76199</xdr:rowOff>
    </xdr:to>
    <xdr:pic>
      <xdr:nvPicPr>
        <xdr:cNvPr id="13" name="図 12">
          <a:extLst>
            <a:ext uri="{FF2B5EF4-FFF2-40B4-BE49-F238E27FC236}">
              <a16:creationId xmlns:a16="http://schemas.microsoft.com/office/drawing/2014/main" id="{EC884DD4-A687-44E5-A913-BC47A8FAD59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36" t="61030" b="12500"/>
        <a:stretch/>
      </xdr:blipFill>
      <xdr:spPr bwMode="auto">
        <a:xfrm>
          <a:off x="19050" y="333375"/>
          <a:ext cx="6496050" cy="85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0</xdr:row>
      <xdr:rowOff>38100</xdr:rowOff>
    </xdr:from>
    <xdr:to>
      <xdr:col>1</xdr:col>
      <xdr:colOff>327241</xdr:colOff>
      <xdr:row>1</xdr:row>
      <xdr:rowOff>142875</xdr:rowOff>
    </xdr:to>
    <xdr:pic>
      <xdr:nvPicPr>
        <xdr:cNvPr id="14" name="図 13">
          <a:extLst>
            <a:ext uri="{FF2B5EF4-FFF2-40B4-BE49-F238E27FC236}">
              <a16:creationId xmlns:a16="http://schemas.microsoft.com/office/drawing/2014/main" id="{8B3CC9F4-1503-4461-838B-A956E68C89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550" y="38100"/>
          <a:ext cx="346291" cy="276225"/>
        </a:xfrm>
        <a:prstGeom prst="rect">
          <a:avLst/>
        </a:prstGeom>
      </xdr:spPr>
    </xdr:pic>
    <xdr:clientData/>
  </xdr:twoCellAnchor>
  <xdr:twoCellAnchor editAs="oneCell">
    <xdr:from>
      <xdr:col>1</xdr:col>
      <xdr:colOff>485775</xdr:colOff>
      <xdr:row>0</xdr:row>
      <xdr:rowOff>47625</xdr:rowOff>
    </xdr:from>
    <xdr:to>
      <xdr:col>17</xdr:col>
      <xdr:colOff>285750</xdr:colOff>
      <xdr:row>1</xdr:row>
      <xdr:rowOff>133350</xdr:rowOff>
    </xdr:to>
    <xdr:pic>
      <xdr:nvPicPr>
        <xdr:cNvPr id="15" name="図 14">
          <a:extLst>
            <a:ext uri="{FF2B5EF4-FFF2-40B4-BE49-F238E27FC236}">
              <a16:creationId xmlns:a16="http://schemas.microsoft.com/office/drawing/2014/main" id="{4DB8132A-1B81-460F-A738-21E144291A45}"/>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418" b="37210"/>
        <a:stretch/>
      </xdr:blipFill>
      <xdr:spPr bwMode="auto">
        <a:xfrm>
          <a:off x="714375" y="47625"/>
          <a:ext cx="57531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40</xdr:row>
      <xdr:rowOff>38100</xdr:rowOff>
    </xdr:from>
    <xdr:to>
      <xdr:col>18</xdr:col>
      <xdr:colOff>419100</xdr:colOff>
      <xdr:row>51</xdr:row>
      <xdr:rowOff>133351</xdr:rowOff>
    </xdr:to>
    <xdr:sp macro="" textlink="">
      <xdr:nvSpPr>
        <xdr:cNvPr id="16" name="Text Box 9">
          <a:extLst>
            <a:ext uri="{FF2B5EF4-FFF2-40B4-BE49-F238E27FC236}">
              <a16:creationId xmlns:a16="http://schemas.microsoft.com/office/drawing/2014/main" id="{011F29D3-D73C-4A74-A75F-D2A61388A555}"/>
            </a:ext>
          </a:extLst>
        </xdr:cNvPr>
        <xdr:cNvSpPr txBox="1">
          <a:spLocks noChangeArrowheads="1"/>
        </xdr:cNvSpPr>
      </xdr:nvSpPr>
      <xdr:spPr bwMode="auto">
        <a:xfrm>
          <a:off x="0" y="8496300"/>
          <a:ext cx="6924675" cy="1981201"/>
        </a:xfrm>
        <a:prstGeom prst="rect">
          <a:avLst/>
        </a:prstGeom>
        <a:noFill/>
        <a:ln w="14400">
          <a:solidFill>
            <a:srgbClr val="C0C0C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2000" tIns="72000" rIns="18000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（第１段階とは）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生活保護受給者</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（第２段階とは）　</a:t>
          </a:r>
          <a:r>
            <a:rPr kumimoji="0" lang="ja-JP" altLang="en-US" sz="9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①世帯全員</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世帯分離した配偶者を含む</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が市町村民税非課税。</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②本人の年金収入額</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その他の合計所得金額が年額</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80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万円以下。かつ、預貯金等の合計が</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650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（夫婦は</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1650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（第３段階①とは）</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①世帯全員</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世帯を分離している配偶者を含む</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が市町村民税非課税。</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②本人の年金収入額</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その他の合計所得金額が年間</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80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万円超</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120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万円以下。かつ、預貯金等の</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合計が</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550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万円（夫婦は</a:t>
          </a:r>
          <a:r>
            <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1550</a:t>
          </a:r>
          <a:r>
            <a:rPr kumimoji="0" lang="ja-JP" altLang="en-US"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rPr>
            <a:t>万円）以下。</a:t>
          </a:r>
          <a:endParaRPr kumimoji="0" lang="en-US" altLang="ja-JP" sz="9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（第３段階</a:t>
          </a:r>
          <a:r>
            <a:rPr kumimoji="0" lang="ja-JP" altLang="en-US"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②</a:t>
          </a:r>
          <a:r>
            <a:rPr kumimoji="0" lang="ja-JP" altLang="ja-JP" sz="9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とは）</a:t>
          </a:r>
          <a:r>
            <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①世帯全員（世帯を分離している配偶者を含む）が市民税非課税。</a:t>
          </a:r>
          <a:endPar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②本人の年金収入額</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その他の合計所得金額が年間</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120</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万円超。かつ、貯金等の合計が</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500</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万円</a:t>
          </a:r>
          <a:endPar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（夫婦は</a:t>
          </a:r>
          <a:r>
            <a:rPr kumimoji="0"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1500</a:t>
          </a:r>
          <a:r>
            <a:rPr kumimoji="0"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万円）以下。</a:t>
          </a:r>
          <a:endParaRPr kumimoji="0" lang="ja-JP"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CC00"/>
              </a:solidFill>
              <a:effectLst/>
              <a:uLnTx/>
              <a:uFillTx/>
              <a:latin typeface="ＭＳ 明朝" panose="02020609040205080304" pitchFamily="17" charset="-128"/>
              <a:ea typeface="ＭＳ 明朝" panose="02020609040205080304" pitchFamily="17" charset="-128"/>
              <a:cs typeface="+mn-cs"/>
            </a:rPr>
            <a:t> </a:t>
          </a:r>
          <a:r>
            <a:rPr kumimoji="0" lang="ja-JP" altLang="en-US" sz="850" b="1" i="0" u="none" strike="noStrike" kern="0" cap="none" spc="0" normalizeH="0" baseline="0" noProof="0">
              <a:ln>
                <a:noFill/>
              </a:ln>
              <a:solidFill>
                <a:srgbClr val="00CC00"/>
              </a:solidFill>
              <a:effectLst/>
              <a:uLnTx/>
              <a:uFillTx/>
              <a:latin typeface="ＭＳ 明朝" panose="02020609040205080304" pitchFamily="17" charset="-128"/>
              <a:ea typeface="ＭＳ 明朝" panose="02020609040205080304" pitchFamily="17" charset="-128"/>
              <a:cs typeface="+mn-cs"/>
            </a:rPr>
            <a:t>※上記以外の方(本人が市町村民税非課税でも世帯の中に市町村民税課税者がいる方を含みます)は､表の｢４段階｣の料金です｡</a:t>
          </a:r>
          <a:endParaRPr kumimoji="0" lang="ja-JP" altLang="en-US" sz="8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algn="l" rtl="0">
            <a:lnSpc>
              <a:spcPts val="1000"/>
            </a:lnSpc>
            <a:defRPr sz="1000"/>
          </a:pPr>
          <a:endParaRPr lang="ja-JP" altLang="en-US" sz="850" b="1">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285750</xdr:colOff>
      <xdr:row>3</xdr:row>
      <xdr:rowOff>47625</xdr:rowOff>
    </xdr:from>
    <xdr:to>
      <xdr:col>13</xdr:col>
      <xdr:colOff>381000</xdr:colOff>
      <xdr:row>8</xdr:row>
      <xdr:rowOff>123825</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628650"/>
          <a:ext cx="18097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66675</xdr:colOff>
      <xdr:row>52</xdr:row>
      <xdr:rowOff>123826</xdr:rowOff>
    </xdr:from>
    <xdr:to>
      <xdr:col>13</xdr:col>
      <xdr:colOff>371475</xdr:colOff>
      <xdr:row>59</xdr:row>
      <xdr:rowOff>133350</xdr:rowOff>
    </xdr:to>
    <xdr:sp macro="" textlink="">
      <xdr:nvSpPr>
        <xdr:cNvPr id="14" name="Text Box 25">
          <a:extLst>
            <a:ext uri="{FF2B5EF4-FFF2-40B4-BE49-F238E27FC236}">
              <a16:creationId xmlns:a16="http://schemas.microsoft.com/office/drawing/2014/main" id="{00000000-0008-0000-0100-00000E000000}"/>
            </a:ext>
          </a:extLst>
        </xdr:cNvPr>
        <xdr:cNvSpPr txBox="1">
          <a:spLocks noChangeArrowheads="1"/>
        </xdr:cNvSpPr>
      </xdr:nvSpPr>
      <xdr:spPr bwMode="auto">
        <a:xfrm>
          <a:off x="66675" y="9429751"/>
          <a:ext cx="6448425" cy="1209674"/>
        </a:xfrm>
        <a:prstGeom prst="rect">
          <a:avLst/>
        </a:prstGeom>
        <a:solidFill>
          <a:srgbClr val="FFFFCC"/>
        </a:solidFill>
        <a:ln w="18000">
          <a:solidFill>
            <a:srgbClr val="FFCC00"/>
          </a:solidFill>
          <a:miter lim="800000"/>
          <a:headEnd/>
          <a:tailEnd/>
        </a:ln>
      </xdr:spPr>
      <xdr:txBody>
        <a:bodyPr vertOverflow="clip" wrap="square" lIns="216000" tIns="180000" rIns="360000" bIns="0" anchor="t" upright="1"/>
        <a:lstStyle/>
        <a:p>
          <a:pPr algn="l" rtl="0">
            <a:defRPr sz="1000"/>
          </a:pPr>
          <a:r>
            <a:rPr lang="ja-JP" altLang="en-US" sz="900" b="0" i="0" u="none" strike="noStrike" baseline="0">
              <a:solidFill>
                <a:srgbClr val="000000"/>
              </a:solidFill>
              <a:latin typeface="ＭＳ 明朝"/>
              <a:ea typeface="ＭＳ 明朝"/>
            </a:rPr>
            <a:t>この料金表は令和</a:t>
          </a:r>
          <a:r>
            <a:rPr lang="en-US" altLang="ja-JP" sz="900" b="0" i="0" u="none" strike="noStrike" baseline="0">
              <a:solidFill>
                <a:srgbClr val="000000"/>
              </a:solidFill>
              <a:latin typeface="ＭＳ 明朝"/>
              <a:ea typeface="ＭＳ 明朝"/>
            </a:rPr>
            <a:t>3</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4</a:t>
          </a:r>
          <a:r>
            <a:rPr lang="ja-JP" altLang="en-US" sz="900" b="0" i="0" u="none" strike="noStrike" baseline="0">
              <a:solidFill>
                <a:srgbClr val="000000"/>
              </a:solidFill>
              <a:latin typeface="ＭＳ 明朝"/>
              <a:ea typeface="ＭＳ 明朝"/>
            </a:rPr>
            <a:t>月１日より適用されておりますが､介護保険法の改定や当施設における実費</a:t>
          </a:r>
          <a:endParaRPr lang="en-US" altLang="ja-JP" sz="9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費用の見直し等により変わることがございますので、詳しくは下記までお問い合わせ下さい。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 </a:t>
          </a:r>
          <a:r>
            <a:rPr lang="ja-JP" altLang="en-US" sz="1400" b="1" i="0" u="none" strike="noStrike" baseline="0">
              <a:solidFill>
                <a:srgbClr val="FF6666"/>
              </a:solidFill>
              <a:latin typeface="ＭＳ 明朝"/>
              <a:ea typeface="ＭＳ 明朝"/>
            </a:rPr>
            <a:t>《お問合せ》</a:t>
          </a:r>
          <a:r>
            <a:rPr lang="ja-JP" altLang="en-US" sz="1400" b="1" i="0" u="none" strike="noStrike" baseline="0">
              <a:solidFill>
                <a:srgbClr val="FF6666"/>
              </a:solidFill>
              <a:latin typeface="Century"/>
              <a:ea typeface="ＭＳ 明朝"/>
            </a:rPr>
            <a:t> </a:t>
          </a:r>
          <a:r>
            <a:rPr lang="ja-JP" altLang="en-US" sz="1800" b="0" i="0" u="none" strike="noStrike" baseline="0">
              <a:solidFill>
                <a:srgbClr val="FF6666"/>
              </a:solidFill>
              <a:latin typeface="Century"/>
              <a:ea typeface="ＭＳ 明朝"/>
            </a:rPr>
            <a:t> </a:t>
          </a:r>
          <a:r>
            <a:rPr lang="ja-JP" altLang="en-US" sz="2000" b="1" i="0" u="none" strike="noStrike" baseline="0">
              <a:solidFill>
                <a:srgbClr val="FF6666"/>
              </a:solidFill>
              <a:latin typeface="Century"/>
              <a:ea typeface="ＭＳ 明朝"/>
            </a:rPr>
            <a:t>048-540-6699</a:t>
          </a:r>
          <a:r>
            <a:rPr lang="ja-JP" altLang="en-US" sz="1600" b="1" i="0" u="none" strike="noStrike" baseline="0">
              <a:solidFill>
                <a:srgbClr val="FF6666"/>
              </a:solidFill>
              <a:latin typeface="Century"/>
              <a:ea typeface="ＭＳ 明朝"/>
            </a:rPr>
            <a:t> (</a:t>
          </a:r>
          <a:r>
            <a:rPr lang="ja-JP" altLang="en-US" sz="1600" b="1" i="0" u="none" strike="noStrike" baseline="0">
              <a:solidFill>
                <a:srgbClr val="FF6666"/>
              </a:solidFill>
              <a:latin typeface="ＭＳ 明朝"/>
              <a:ea typeface="ＭＳ 明朝"/>
            </a:rPr>
            <a:t>代表</a:t>
          </a:r>
          <a:r>
            <a:rPr lang="ja-JP" altLang="en-US" sz="1600" b="1" i="0" u="none" strike="noStrike" baseline="0">
              <a:solidFill>
                <a:srgbClr val="FF6666"/>
              </a:solidFill>
              <a:latin typeface="Century"/>
              <a:ea typeface="ＭＳ 明朝"/>
            </a:rPr>
            <a:t>)</a:t>
          </a:r>
          <a:endParaRPr lang="ja-JP" altLang="en-US" sz="10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3399FF"/>
              </a:solidFill>
              <a:latin typeface="ＭＳ 明朝"/>
              <a:ea typeface="ＭＳ 明朝"/>
            </a:rPr>
            <a:t>〒</a:t>
          </a:r>
          <a:r>
            <a:rPr lang="ja-JP" altLang="en-US" sz="1100" b="0" i="0" u="none" strike="noStrike" baseline="0">
              <a:solidFill>
                <a:srgbClr val="3399FF"/>
              </a:solidFill>
              <a:latin typeface="Century"/>
              <a:ea typeface="ＭＳ 明朝"/>
            </a:rPr>
            <a:t>365-0022 </a:t>
          </a:r>
          <a:r>
            <a:rPr lang="ja-JP" altLang="en-US" sz="1100" b="0" i="0" u="none" strike="noStrike" baseline="0">
              <a:solidFill>
                <a:srgbClr val="3399FF"/>
              </a:solidFill>
              <a:latin typeface="ＭＳ 明朝"/>
              <a:ea typeface="ＭＳ 明朝"/>
            </a:rPr>
            <a:t>埼玉県鴻巣市郷地</a:t>
          </a:r>
          <a:r>
            <a:rPr lang="ja-JP" altLang="en-US" sz="1100" b="0" i="0" u="none" strike="noStrike" baseline="0">
              <a:solidFill>
                <a:srgbClr val="3399FF"/>
              </a:solidFill>
              <a:latin typeface="Century"/>
              <a:ea typeface="ＭＳ 明朝"/>
            </a:rPr>
            <a:t>1746-1  </a:t>
          </a:r>
          <a:r>
            <a:rPr lang="ja-JP" altLang="en-US" sz="1100" b="0" i="0" u="none" strike="noStrike" baseline="0">
              <a:solidFill>
                <a:srgbClr val="3399FF"/>
              </a:solidFill>
              <a:latin typeface="ＭＳ 明朝"/>
              <a:ea typeface="ＭＳ 明朝"/>
            </a:rPr>
            <a:t>介護老人福祉施設こうのすタンポポ翔裕園</a:t>
          </a:r>
          <a:r>
            <a:rPr lang="ja-JP" altLang="en-US" sz="1100" b="0" i="0" u="none" strike="noStrike" baseline="0">
              <a:solidFill>
                <a:srgbClr val="3399FF"/>
              </a:solidFill>
              <a:latin typeface="Century"/>
              <a:ea typeface="ＭＳ 明朝"/>
            </a:rPr>
            <a:t> </a:t>
          </a:r>
          <a:endParaRPr lang="ja-JP" altLang="en-US" sz="1100"/>
        </a:p>
      </xdr:txBody>
    </xdr:sp>
    <xdr:clientData/>
  </xdr:twoCellAnchor>
  <xdr:twoCellAnchor editAs="oneCell">
    <xdr:from>
      <xdr:col>12</xdr:col>
      <xdr:colOff>266700</xdr:colOff>
      <xdr:row>53</xdr:row>
      <xdr:rowOff>133350</xdr:rowOff>
    </xdr:from>
    <xdr:to>
      <xdr:col>13</xdr:col>
      <xdr:colOff>304800</xdr:colOff>
      <xdr:row>58</xdr:row>
      <xdr:rowOff>161925</xdr:rowOff>
    </xdr:to>
    <xdr:pic>
      <xdr:nvPicPr>
        <xdr:cNvPr id="22" name="図 2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81700" y="9610725"/>
          <a:ext cx="4667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5</xdr:row>
      <xdr:rowOff>114300</xdr:rowOff>
    </xdr:from>
    <xdr:to>
      <xdr:col>13</xdr:col>
      <xdr:colOff>276225</xdr:colOff>
      <xdr:row>8</xdr:row>
      <xdr:rowOff>228600</xdr:rowOff>
    </xdr:to>
    <xdr:sp macro="" textlink="">
      <xdr:nvSpPr>
        <xdr:cNvPr id="23" name="Text Box 4">
          <a:extLst>
            <a:ext uri="{FF2B5EF4-FFF2-40B4-BE49-F238E27FC236}">
              <a16:creationId xmlns:a16="http://schemas.microsoft.com/office/drawing/2014/main" id="{00000000-0008-0000-0100-000017000000}"/>
            </a:ext>
          </a:extLst>
        </xdr:cNvPr>
        <xdr:cNvSpPr txBox="1">
          <a:spLocks noChangeArrowheads="1"/>
        </xdr:cNvSpPr>
      </xdr:nvSpPr>
      <xdr:spPr bwMode="auto">
        <a:xfrm>
          <a:off x="57150" y="1066800"/>
          <a:ext cx="6362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2000" tIns="36000" rIns="72000" bIns="0" anchor="t" upright="1"/>
        <a:lstStyle/>
        <a:p>
          <a:pPr algn="l" rtl="0">
            <a:defRPr sz="1000"/>
          </a:pPr>
          <a:r>
            <a:rPr lang="ja-JP" altLang="en-US" sz="1050" b="0" i="0" u="none" strike="noStrike" baseline="0">
              <a:solidFill>
                <a:srgbClr val="000000"/>
              </a:solidFill>
              <a:latin typeface="ＭＳ 明朝"/>
              <a:ea typeface="ＭＳ 明朝"/>
            </a:rPr>
            <a:t>当施設が提供するサービスの中で､介護保険の給付対象とならないサービス</a:t>
          </a:r>
          <a:endParaRPr lang="en-US" altLang="ja-JP" sz="1050" b="0" i="0" u="none" strike="noStrike" baseline="0">
            <a:solidFill>
              <a:srgbClr val="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をご利用になられた場合は､利用料金の全額</a:t>
          </a:r>
          <a:r>
            <a:rPr lang="ja-JP" altLang="en-US" sz="1050" b="0" i="0" u="none" strike="noStrike" baseline="0">
              <a:solidFill>
                <a:srgbClr val="000000"/>
              </a:solidFill>
              <a:latin typeface="Century"/>
              <a:ea typeface="ＭＳ 明朝"/>
            </a:rPr>
            <a:t>(</a:t>
          </a:r>
          <a:r>
            <a:rPr lang="ja-JP" altLang="en-US" sz="1050" b="0" i="0" u="none" strike="noStrike" baseline="0">
              <a:solidFill>
                <a:srgbClr val="000000"/>
              </a:solidFill>
              <a:latin typeface="ＭＳ 明朝"/>
              <a:ea typeface="ＭＳ 明朝"/>
            </a:rPr>
            <a:t>実費</a:t>
          </a:r>
          <a:r>
            <a:rPr lang="ja-JP" altLang="en-US" sz="1050" b="0" i="0" u="none" strike="noStrike" baseline="0">
              <a:solidFill>
                <a:srgbClr val="000000"/>
              </a:solidFill>
              <a:latin typeface="Century"/>
              <a:ea typeface="ＭＳ 明朝"/>
            </a:rPr>
            <a:t>)</a:t>
          </a:r>
          <a:r>
            <a:rPr lang="ja-JP" altLang="en-US" sz="1050" b="0" i="0" u="none" strike="noStrike" baseline="0">
              <a:solidFill>
                <a:srgbClr val="000000"/>
              </a:solidFill>
              <a:latin typeface="ＭＳ 明朝"/>
              <a:ea typeface="ＭＳ 明朝"/>
            </a:rPr>
            <a:t>をご負担いただきます。</a:t>
          </a:r>
          <a:endParaRPr lang="ja-JP" altLang="en-US"/>
        </a:p>
      </xdr:txBody>
    </xdr:sp>
    <xdr:clientData/>
  </xdr:twoCellAnchor>
  <xdr:twoCellAnchor>
    <xdr:from>
      <xdr:col>0</xdr:col>
      <xdr:colOff>28575</xdr:colOff>
      <xdr:row>8</xdr:row>
      <xdr:rowOff>133347</xdr:rowOff>
    </xdr:from>
    <xdr:to>
      <xdr:col>13</xdr:col>
      <xdr:colOff>381000</xdr:colOff>
      <xdr:row>47</xdr:row>
      <xdr:rowOff>47625</xdr:rowOff>
    </xdr:to>
    <xdr:sp macro="" textlink="">
      <xdr:nvSpPr>
        <xdr:cNvPr id="24" name="Text Box 7">
          <a:extLst>
            <a:ext uri="{FF2B5EF4-FFF2-40B4-BE49-F238E27FC236}">
              <a16:creationId xmlns:a16="http://schemas.microsoft.com/office/drawing/2014/main" id="{00000000-0008-0000-0100-000018000000}"/>
            </a:ext>
          </a:extLst>
        </xdr:cNvPr>
        <xdr:cNvSpPr txBox="1">
          <a:spLocks noChangeArrowheads="1"/>
        </xdr:cNvSpPr>
      </xdr:nvSpPr>
      <xdr:spPr bwMode="auto">
        <a:xfrm>
          <a:off x="28575" y="1552572"/>
          <a:ext cx="6496050" cy="6724653"/>
        </a:xfrm>
        <a:prstGeom prst="rect">
          <a:avLst/>
        </a:prstGeom>
        <a:noFill/>
        <a:ln w="14400">
          <a:solidFill>
            <a:srgbClr val="FFCC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16000" tIns="216000" rIns="108000" bIns="0" anchor="t" upright="1"/>
        <a:lstStyle/>
        <a:p>
          <a:pPr algn="l" rtl="0">
            <a:lnSpc>
              <a:spcPts val="1300"/>
            </a:lnSpc>
            <a:defRPr sz="1000"/>
          </a:pPr>
          <a:r>
            <a:rPr lang="ja-JP" altLang="en-US" sz="1050" b="0" i="0" u="none" strike="noStrike" baseline="0">
              <a:solidFill>
                <a:srgbClr val="FF6666"/>
              </a:solidFill>
              <a:latin typeface="ＭＳ 明朝"/>
              <a:ea typeface="ＭＳ 明朝"/>
            </a:rPr>
            <a:t>■</a:t>
          </a:r>
          <a:r>
            <a:rPr lang="ja-JP" altLang="en-US" sz="1050" b="0" i="0" u="none" strike="noStrike" baseline="0">
              <a:solidFill>
                <a:srgbClr val="FF6666"/>
              </a:solidFill>
              <a:latin typeface="Century"/>
              <a:ea typeface="ＭＳ 明朝"/>
            </a:rPr>
            <a:t> </a:t>
          </a:r>
          <a:r>
            <a:rPr lang="ja-JP" altLang="en-US" sz="1050" b="0" i="0" u="none" strike="noStrike" baseline="0">
              <a:solidFill>
                <a:srgbClr val="FF6666"/>
              </a:solidFill>
              <a:latin typeface="ＭＳ 明朝"/>
              <a:ea typeface="ＭＳ 明朝"/>
            </a:rPr>
            <a:t>特別な食事</a:t>
          </a:r>
          <a:r>
            <a:rPr lang="ja-JP" altLang="en-US" sz="1050" b="0" i="0" u="none" strike="noStrike" baseline="0">
              <a:solidFill>
                <a:srgbClr val="3399FF"/>
              </a:solidFill>
              <a:latin typeface="ＭＳ 明朝"/>
              <a:ea typeface="ＭＳ 明朝"/>
            </a:rPr>
            <a:t>【利用料金】</a:t>
          </a:r>
          <a:r>
            <a:rPr lang="ja-JP" altLang="en-US" sz="1050" b="0" i="0" u="none" strike="noStrike" baseline="0">
              <a:solidFill>
                <a:srgbClr val="3399FF"/>
              </a:solidFill>
              <a:latin typeface="Century"/>
              <a:ea typeface="ＭＳ 明朝"/>
            </a:rPr>
            <a:t> </a:t>
          </a:r>
          <a:r>
            <a:rPr lang="ja-JP" altLang="en-US" sz="1050" b="0" i="0" u="none" strike="noStrike" baseline="0">
              <a:solidFill>
                <a:srgbClr val="3399FF"/>
              </a:solidFill>
              <a:latin typeface="ＭＳ 明朝"/>
              <a:ea typeface="ＭＳ 明朝"/>
            </a:rPr>
            <a:t>要した費用の実費</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Century"/>
            </a:rPr>
            <a:t> </a:t>
          </a:r>
          <a:r>
            <a:rPr lang="ja-JP" altLang="en-US" sz="1050" b="0" i="0" u="none" strike="noStrike" baseline="0">
              <a:solidFill>
                <a:srgbClr val="FF6666"/>
              </a:solidFill>
              <a:latin typeface="ＭＳ 明朝" panose="02020609040205080304" pitchFamily="17" charset="-128"/>
              <a:ea typeface="ＭＳ 明朝" panose="02020609040205080304" pitchFamily="17" charset="-128"/>
            </a:rPr>
            <a:t>  </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入所者の選択に</a:t>
          </a:r>
          <a:r>
            <a:rPr lang="ja-JP" altLang="en-US" sz="1050" b="0" i="0" u="none" strike="noStrike" baseline="0">
              <a:solidFill>
                <a:srgbClr val="000000"/>
              </a:solidFill>
              <a:latin typeface="ＭＳ 明朝"/>
              <a:ea typeface="ＭＳ 明朝"/>
            </a:rPr>
            <a:t>よる外食または注文食、行事食など通常の食事の提供に要する費用の額で</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は困難な場合は実費をご負担いただきます。</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FF6666"/>
              </a:solidFill>
              <a:latin typeface="ＭＳ 明朝"/>
              <a:ea typeface="ＭＳ 明朝"/>
            </a:rPr>
            <a:t>■</a:t>
          </a:r>
          <a:r>
            <a:rPr lang="ja-JP" altLang="en-US" sz="1050" b="0" i="0" u="none" strike="noStrike" baseline="0">
              <a:solidFill>
                <a:srgbClr val="FF6666"/>
              </a:solidFill>
              <a:latin typeface="Century"/>
              <a:ea typeface="ＭＳ 明朝"/>
            </a:rPr>
            <a:t> </a:t>
          </a:r>
          <a:r>
            <a:rPr lang="ja-JP" altLang="en-US" sz="1050" b="0" i="0" u="none" strike="noStrike" baseline="0">
              <a:solidFill>
                <a:srgbClr val="FF6666"/>
              </a:solidFill>
              <a:latin typeface="ＭＳ 明朝"/>
              <a:ea typeface="ＭＳ 明朝"/>
            </a:rPr>
            <a:t>理美容代</a:t>
          </a:r>
          <a:r>
            <a:rPr lang="ja-JP" altLang="en-US" sz="1050" b="0" i="0" u="none" strike="noStrike" baseline="0">
              <a:solidFill>
                <a:srgbClr val="FF6666"/>
              </a:solidFill>
              <a:latin typeface="Century"/>
              <a:ea typeface="ＭＳ 明朝"/>
            </a:rPr>
            <a:t> </a:t>
          </a:r>
          <a:r>
            <a:rPr lang="ja-JP" altLang="en-US" sz="1050" b="0" i="0" u="none" strike="noStrike" baseline="0">
              <a:solidFill>
                <a:srgbClr val="3399FF"/>
              </a:solidFill>
              <a:latin typeface="ＭＳ 明朝"/>
              <a:ea typeface="ＭＳ 明朝"/>
            </a:rPr>
            <a:t>【利用料金】</a:t>
          </a:r>
          <a:r>
            <a:rPr lang="ja-JP" altLang="en-US" sz="1050" b="0" i="0" u="none" strike="noStrike" baseline="0">
              <a:solidFill>
                <a:srgbClr val="3399FF"/>
              </a:solidFill>
              <a:latin typeface="Century"/>
              <a:ea typeface="ＭＳ 明朝"/>
            </a:rPr>
            <a:t> 実費500</a:t>
          </a:r>
          <a:r>
            <a:rPr lang="ja-JP" altLang="en-US" sz="1050" b="0" i="0" u="none" strike="noStrike" baseline="0">
              <a:solidFill>
                <a:srgbClr val="3399FF"/>
              </a:solidFill>
              <a:latin typeface="ＭＳ 明朝"/>
              <a:ea typeface="ＭＳ 明朝"/>
            </a:rPr>
            <a:t>円～</a:t>
          </a:r>
          <a:r>
            <a:rPr lang="ja-JP" altLang="en-US" sz="1050" b="0" i="0" u="none" strike="noStrike" baseline="0">
              <a:solidFill>
                <a:srgbClr val="3399FF"/>
              </a:solidFill>
              <a:latin typeface="Century"/>
              <a:ea typeface="ＭＳ 明朝"/>
            </a:rPr>
            <a:t>2,000</a:t>
          </a:r>
          <a:r>
            <a:rPr lang="ja-JP" altLang="en-US" sz="1050" b="0" i="0" u="none" strike="noStrike" baseline="0">
              <a:solidFill>
                <a:srgbClr val="3399FF"/>
              </a:solidFill>
              <a:latin typeface="ＭＳ 明朝"/>
              <a:ea typeface="ＭＳ 明朝"/>
            </a:rPr>
            <a:t>円／１回</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FF6666"/>
              </a:solidFill>
              <a:latin typeface="Century"/>
            </a:rPr>
            <a:t>   </a:t>
          </a:r>
          <a:r>
            <a:rPr lang="ja-JP" altLang="en-US" sz="1050" b="0" i="0" u="none" strike="noStrike" baseline="0">
              <a:solidFill>
                <a:srgbClr val="000000"/>
              </a:solidFill>
              <a:latin typeface="Century"/>
            </a:rPr>
            <a:t> </a:t>
          </a:r>
          <a:r>
            <a:rPr lang="ja-JP" altLang="en-US" sz="1050" b="0" i="0" u="none" strike="noStrike" baseline="0">
              <a:solidFill>
                <a:srgbClr val="000000"/>
              </a:solidFill>
              <a:latin typeface="ＭＳ 明朝"/>
              <a:ea typeface="ＭＳ 明朝"/>
            </a:rPr>
            <a:t>理容師の出張サービスによる理髪サービス</a:t>
          </a:r>
          <a:r>
            <a:rPr lang="ja-JP" altLang="en-US" sz="1050" b="0" i="0" u="none" strike="noStrike" baseline="0">
              <a:solidFill>
                <a:srgbClr val="000000"/>
              </a:solidFill>
              <a:latin typeface="Century"/>
              <a:ea typeface="ＭＳ 明朝"/>
            </a:rPr>
            <a:t>(</a:t>
          </a:r>
          <a:r>
            <a:rPr lang="ja-JP" altLang="en-US" sz="1050" b="0" i="0" u="none" strike="noStrike" baseline="0">
              <a:solidFill>
                <a:srgbClr val="000000"/>
              </a:solidFill>
              <a:latin typeface="ＭＳ 明朝"/>
              <a:ea typeface="ＭＳ 明朝"/>
            </a:rPr>
            <a:t>顔剃り及び理髪</a:t>
          </a:r>
          <a:r>
            <a:rPr lang="ja-JP" altLang="en-US" sz="1050" b="0" i="0" u="none" strike="noStrike" baseline="0">
              <a:solidFill>
                <a:srgbClr val="000000"/>
              </a:solidFill>
              <a:latin typeface="Century"/>
              <a:ea typeface="ＭＳ 明朝"/>
            </a:rPr>
            <a:t>)</a:t>
          </a:r>
          <a:r>
            <a:rPr lang="ja-JP" altLang="en-US" sz="1050" b="0" i="0" u="none" strike="noStrike" baseline="0">
              <a:solidFill>
                <a:srgbClr val="000000"/>
              </a:solidFill>
              <a:latin typeface="ＭＳ 明朝"/>
              <a:ea typeface="ＭＳ 明朝"/>
            </a:rPr>
            <a:t>をご利用いただけます｡</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FF6666"/>
              </a:solidFill>
              <a:latin typeface="ＭＳ 明朝"/>
              <a:ea typeface="ＭＳ 明朝"/>
            </a:rPr>
            <a:t>■</a:t>
          </a:r>
          <a:r>
            <a:rPr lang="ja-JP" altLang="en-US" sz="1050" b="0" i="0" u="none" strike="noStrike" baseline="0">
              <a:solidFill>
                <a:srgbClr val="FF6666"/>
              </a:solidFill>
              <a:latin typeface="Century"/>
              <a:ea typeface="ＭＳ 明朝"/>
            </a:rPr>
            <a:t> 介護給付の支給限度額を超えるサービス</a:t>
          </a:r>
          <a:r>
            <a:rPr lang="ja-JP" altLang="en-US" sz="1050" b="0" i="0" u="none" strike="noStrike" baseline="0">
              <a:solidFill>
                <a:srgbClr val="3399FF"/>
              </a:solidFill>
              <a:latin typeface="Century"/>
              <a:ea typeface="ＭＳ 明朝"/>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FF6666"/>
              </a:solidFill>
              <a:latin typeface="Century"/>
            </a:rPr>
            <a:t>   </a:t>
          </a:r>
          <a:r>
            <a:rPr lang="ja-JP" altLang="en-US" sz="1050" b="0" i="0" u="none" strike="noStrike" baseline="0">
              <a:solidFill>
                <a:srgbClr val="000000"/>
              </a:solidFill>
              <a:latin typeface="Century"/>
            </a:rPr>
            <a:t> 介護給付の支給限度を超えてサービスを利用される場合は、介護給付費（通常９割分）の給付が</a:t>
          </a:r>
          <a:endParaRPr lang="en-US" altLang="ja-JP" sz="1050" b="0" i="0" u="none" strike="noStrike" baseline="0">
            <a:solidFill>
              <a:srgbClr val="000000"/>
            </a:solidFill>
            <a:latin typeface="Century"/>
          </a:endParaRPr>
        </a:p>
        <a:p>
          <a:pPr algn="l" rtl="0">
            <a:lnSpc>
              <a:spcPts val="1300"/>
            </a:lnSpc>
            <a:defRPr sz="1000"/>
          </a:pPr>
          <a:r>
            <a:rPr lang="ja-JP" altLang="en-US" sz="1050" b="0" i="0" u="none" strike="noStrike" baseline="0">
              <a:solidFill>
                <a:srgbClr val="000000"/>
              </a:solidFill>
              <a:latin typeface="Century"/>
              <a:ea typeface="ＭＳ 明朝"/>
            </a:rPr>
            <a:t>　受けられないため、サービス利用料金の全額（</a:t>
          </a:r>
          <a:r>
            <a:rPr lang="en-US" altLang="ja-JP" sz="1050" b="0" i="0" u="none" strike="noStrike" baseline="0">
              <a:solidFill>
                <a:srgbClr val="000000"/>
              </a:solidFill>
              <a:latin typeface="Century"/>
              <a:ea typeface="ＭＳ 明朝"/>
            </a:rPr>
            <a:t>10</a:t>
          </a:r>
          <a:r>
            <a:rPr lang="ja-JP" altLang="en-US" sz="1050" b="0" i="0" u="none" strike="noStrike" baseline="0">
              <a:solidFill>
                <a:srgbClr val="000000"/>
              </a:solidFill>
              <a:latin typeface="Century"/>
              <a:ea typeface="ＭＳ 明朝"/>
            </a:rPr>
            <a:t>割分）が入所者の負担となります</a:t>
          </a:r>
          <a:r>
            <a:rPr lang="ja-JP" altLang="en-US" sz="1050" b="0" i="0" u="none" strike="noStrike" baseline="0">
              <a:solidFill>
                <a:srgbClr val="000000"/>
              </a:solidFill>
              <a:latin typeface="ＭＳ 明朝"/>
              <a:ea typeface="ＭＳ 明朝"/>
            </a:rPr>
            <a:t>。</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FF6666"/>
              </a:solidFill>
              <a:latin typeface="ＭＳ 明朝"/>
              <a:ea typeface="ＭＳ 明朝"/>
            </a:rPr>
            <a:t>■</a:t>
          </a:r>
          <a:r>
            <a:rPr lang="ja-JP" altLang="en-US" sz="1050" b="0" i="0" u="none" strike="noStrike" baseline="0">
              <a:solidFill>
                <a:srgbClr val="FF6666"/>
              </a:solidFill>
              <a:latin typeface="Century"/>
              <a:ea typeface="ＭＳ 明朝"/>
            </a:rPr>
            <a:t> </a:t>
          </a:r>
          <a:r>
            <a:rPr lang="ja-JP" altLang="en-US" sz="1050" b="0" i="0" u="none" strike="noStrike" baseline="0">
              <a:solidFill>
                <a:srgbClr val="FF6666"/>
              </a:solidFill>
              <a:latin typeface="ＭＳ 明朝"/>
              <a:ea typeface="ＭＳ 明朝"/>
            </a:rPr>
            <a:t>クラブ活動</a:t>
          </a:r>
          <a:r>
            <a:rPr lang="ja-JP" altLang="en-US" sz="1050" b="0" i="0" u="none" strike="noStrike" baseline="0">
              <a:solidFill>
                <a:srgbClr val="FF6666"/>
              </a:solidFill>
              <a:latin typeface="Century"/>
              <a:ea typeface="ＭＳ 明朝"/>
            </a:rPr>
            <a:t>  </a:t>
          </a:r>
          <a:r>
            <a:rPr lang="ja-JP" altLang="en-US" sz="1050" b="0" i="0" u="none" strike="noStrike" baseline="0">
              <a:solidFill>
                <a:srgbClr val="3399FF"/>
              </a:solidFill>
              <a:latin typeface="ＭＳ 明朝"/>
              <a:ea typeface="ＭＳ 明朝"/>
            </a:rPr>
            <a:t>※</a:t>
          </a:r>
          <a:r>
            <a:rPr lang="ja-JP" altLang="en-US" sz="1050" b="0" i="0" u="none" strike="noStrike" baseline="0">
              <a:solidFill>
                <a:srgbClr val="3399FF"/>
              </a:solidFill>
              <a:latin typeface="Century"/>
              <a:ea typeface="ＭＳ 明朝"/>
            </a:rPr>
            <a:t> </a:t>
          </a:r>
          <a:r>
            <a:rPr lang="ja-JP" altLang="en-US" sz="1050" b="0" i="0" u="none" strike="noStrike" baseline="0">
              <a:solidFill>
                <a:srgbClr val="3399FF"/>
              </a:solidFill>
              <a:latin typeface="ＭＳ 明朝"/>
              <a:ea typeface="ＭＳ 明朝"/>
            </a:rPr>
            <a:t>材料費等の実費相当分をご負担いただきます。</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FF6666"/>
              </a:solidFill>
              <a:latin typeface="Century"/>
            </a:rPr>
            <a:t>   </a:t>
          </a:r>
          <a:r>
            <a:rPr lang="ja-JP" altLang="en-US" sz="1050" b="0" i="0" u="none" strike="noStrike" baseline="0">
              <a:solidFill>
                <a:srgbClr val="000000"/>
              </a:solidFill>
              <a:latin typeface="Century"/>
            </a:rPr>
            <a:t> </a:t>
          </a: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利用者の</a:t>
          </a:r>
          <a:r>
            <a:rPr lang="ja-JP" altLang="en-US" sz="1050" b="0" i="0" u="none" strike="noStrike" baseline="0">
              <a:solidFill>
                <a:srgbClr val="000000"/>
              </a:solidFill>
              <a:latin typeface="ＭＳ 明朝"/>
              <a:ea typeface="ＭＳ 明朝"/>
            </a:rPr>
            <a:t>ご希望により､クラブ活動に参加していただくことができます。</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FF6666"/>
              </a:solidFill>
              <a:latin typeface="ＭＳ 明朝"/>
              <a:ea typeface="ＭＳ 明朝"/>
            </a:rPr>
            <a:t>■</a:t>
          </a:r>
          <a:r>
            <a:rPr lang="ja-JP" altLang="en-US" sz="1050" b="0" i="0" u="none" strike="noStrike" baseline="0">
              <a:solidFill>
                <a:srgbClr val="FF6666"/>
              </a:solidFill>
              <a:latin typeface="Century"/>
              <a:ea typeface="ＭＳ 明朝"/>
            </a:rPr>
            <a:t> </a:t>
          </a:r>
          <a:r>
            <a:rPr lang="ja-JP" altLang="en-US" sz="1050" b="0" i="0" u="none" strike="noStrike" baseline="0">
              <a:solidFill>
                <a:srgbClr val="FF6666"/>
              </a:solidFill>
              <a:latin typeface="ＭＳ 明朝"/>
              <a:ea typeface="ＭＳ 明朝"/>
            </a:rPr>
            <a:t>複写物の交付</a:t>
          </a:r>
          <a:r>
            <a:rPr lang="ja-JP" altLang="en-US" sz="1050" b="0" i="0" u="none" strike="noStrike" baseline="0">
              <a:solidFill>
                <a:srgbClr val="FF6666"/>
              </a:solidFill>
              <a:latin typeface="Century"/>
              <a:ea typeface="ＭＳ 明朝"/>
            </a:rPr>
            <a:t> </a:t>
          </a:r>
          <a:r>
            <a:rPr lang="ja-JP" altLang="en-US" sz="1050" b="0" i="0" u="none" strike="noStrike" baseline="0">
              <a:solidFill>
                <a:srgbClr val="3399FF"/>
              </a:solidFill>
              <a:latin typeface="ＭＳ 明朝"/>
              <a:ea typeface="ＭＳ 明朝"/>
            </a:rPr>
            <a:t>【利用料金】</a:t>
          </a:r>
          <a:r>
            <a:rPr lang="ja-JP" altLang="en-US" sz="1050" b="0" i="0" u="none" strike="noStrike" baseline="0">
              <a:solidFill>
                <a:srgbClr val="3399FF"/>
              </a:solidFill>
              <a:latin typeface="Century"/>
              <a:ea typeface="ＭＳ 明朝"/>
            </a:rPr>
            <a:t> </a:t>
          </a:r>
          <a:r>
            <a:rPr lang="ja-JP" altLang="en-US" sz="1050" b="0" i="0" u="none" strike="noStrike" baseline="0">
              <a:solidFill>
                <a:srgbClr val="3399FF"/>
              </a:solidFill>
              <a:latin typeface="ＭＳ 明朝"/>
              <a:ea typeface="ＭＳ 明朝"/>
            </a:rPr>
            <a:t>１頁につき：</a:t>
          </a:r>
          <a:r>
            <a:rPr lang="ja-JP" altLang="en-US" sz="1050" b="0" i="0" u="none" strike="noStrike" baseline="0">
              <a:solidFill>
                <a:srgbClr val="3399FF"/>
              </a:solidFill>
              <a:latin typeface="Century"/>
              <a:ea typeface="ＭＳ 明朝"/>
            </a:rPr>
            <a:t>1</a:t>
          </a:r>
          <a:r>
            <a:rPr lang="en-US" altLang="ja-JP" sz="1050" b="0" i="0" u="none" strike="noStrike" baseline="0">
              <a:solidFill>
                <a:srgbClr val="3399FF"/>
              </a:solidFill>
              <a:latin typeface="Century"/>
              <a:ea typeface="ＭＳ 明朝"/>
            </a:rPr>
            <a:t>1</a:t>
          </a:r>
          <a:r>
            <a:rPr lang="ja-JP" altLang="en-US" sz="1050" b="0" i="0" u="none" strike="noStrike" baseline="0">
              <a:solidFill>
                <a:srgbClr val="3399FF"/>
              </a:solidFill>
              <a:latin typeface="ＭＳ 明朝"/>
              <a:ea typeface="ＭＳ 明朝"/>
            </a:rPr>
            <a:t>円</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FF6666"/>
              </a:solidFill>
              <a:latin typeface="Century"/>
            </a:rPr>
            <a:t>   </a:t>
          </a:r>
          <a:r>
            <a:rPr lang="ja-JP" altLang="en-US" sz="1050" b="0" i="0" u="none" strike="noStrike" baseline="0">
              <a:solidFill>
                <a:srgbClr val="000000"/>
              </a:solidFill>
              <a:latin typeface="Century"/>
            </a:rPr>
            <a:t> </a:t>
          </a:r>
          <a:r>
            <a:rPr lang="ja-JP" altLang="en-US" sz="1050" b="0" i="0" u="none" strike="noStrike" baseline="0">
              <a:solidFill>
                <a:srgbClr val="000000"/>
              </a:solidFill>
              <a:latin typeface="ＭＳ 明朝"/>
              <a:ea typeface="ＭＳ 明朝"/>
            </a:rPr>
            <a:t>施設が交付する書類以外のサービス提供に関する記録などの複写物を必要とする場合には</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実費をいただきます。</a:t>
          </a:r>
          <a:endParaRPr lang="en-US" altLang="ja-JP" sz="1050" b="0" i="0" u="none" strike="noStrike" baseline="0">
            <a:solidFill>
              <a:srgbClr val="000000"/>
            </a:solidFill>
            <a:latin typeface="ＭＳ 明朝"/>
            <a:ea typeface="ＭＳ 明朝"/>
          </a:endParaRPr>
        </a:p>
        <a:p>
          <a:pPr algn="l" rtl="0">
            <a:lnSpc>
              <a:spcPts val="1300"/>
            </a:lnSpc>
            <a:defRPr sz="1000"/>
          </a:pPr>
          <a:endParaRPr lang="en-US" altLang="ja-JP" sz="1050" b="0" i="0" u="none" strike="noStrike" baseline="0">
            <a:solidFill>
              <a:srgbClr val="000000"/>
            </a:solidFill>
            <a:latin typeface="ＭＳ 明朝"/>
            <a:ea typeface="ＭＳ 明朝"/>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FF6666"/>
              </a:solidFill>
              <a:effectLst/>
              <a:uLnTx/>
              <a:uFillTx/>
              <a:latin typeface="ＭＳ 明朝"/>
              <a:ea typeface="ＭＳ 明朝"/>
              <a:cs typeface="+mn-cs"/>
            </a:rPr>
            <a:t>■</a:t>
          </a:r>
          <a:r>
            <a:rPr kumimoji="0" lang="ja-JP" altLang="en-US" sz="1050" b="0" i="0" u="none" strike="noStrike" kern="0" cap="none" spc="0" normalizeH="0" baseline="0" noProof="0">
              <a:ln>
                <a:noFill/>
              </a:ln>
              <a:solidFill>
                <a:srgbClr val="FF6666"/>
              </a:solidFill>
              <a:effectLst/>
              <a:uLnTx/>
              <a:uFillTx/>
              <a:latin typeface="Century"/>
              <a:ea typeface="ＭＳ 明朝"/>
              <a:cs typeface="+mn-cs"/>
            </a:rPr>
            <a:t> 電気（コンセント）使用量 </a:t>
          </a:r>
          <a:r>
            <a:rPr kumimoji="0" lang="ja-JP" altLang="en-US" sz="1050" b="0" i="0" u="none" strike="noStrike" kern="0" cap="none" spc="0" normalizeH="0" baseline="0" noProof="0">
              <a:ln>
                <a:noFill/>
              </a:ln>
              <a:solidFill>
                <a:srgbClr val="3399FF"/>
              </a:solidFill>
              <a:effectLst/>
              <a:uLnTx/>
              <a:uFillTx/>
              <a:latin typeface="ＭＳ 明朝"/>
              <a:ea typeface="ＭＳ 明朝"/>
              <a:cs typeface="+mn-cs"/>
            </a:rPr>
            <a:t>【利用料金】</a:t>
          </a:r>
          <a:r>
            <a:rPr kumimoji="0" lang="ja-JP" altLang="en-US" sz="1050" b="0" i="0" u="none" strike="noStrike" kern="0" cap="none" spc="0" normalizeH="0" baseline="0" noProof="0">
              <a:ln>
                <a:noFill/>
              </a:ln>
              <a:solidFill>
                <a:srgbClr val="3399FF"/>
              </a:solidFill>
              <a:effectLst/>
              <a:uLnTx/>
              <a:uFillTx/>
              <a:latin typeface="Century"/>
              <a:ea typeface="ＭＳ 明朝"/>
              <a:cs typeface="+mn-cs"/>
            </a:rPr>
            <a:t> </a:t>
          </a:r>
          <a:r>
            <a:rPr kumimoji="0" lang="ja-JP" altLang="en-US" sz="1050" b="0" i="0" u="none" strike="noStrike" kern="0" cap="none" spc="0" normalizeH="0" baseline="0" noProof="0">
              <a:ln>
                <a:noFill/>
              </a:ln>
              <a:solidFill>
                <a:srgbClr val="3399FF"/>
              </a:solidFill>
              <a:effectLst/>
              <a:uLnTx/>
              <a:uFillTx/>
              <a:latin typeface="ＭＳ 明朝"/>
              <a:ea typeface="ＭＳ 明朝"/>
              <a:cs typeface="+mn-cs"/>
            </a:rPr>
            <a:t>１日につき：</a:t>
          </a:r>
          <a:r>
            <a:rPr kumimoji="0" lang="en-US" altLang="ja-JP" sz="1050" b="0" i="0" u="none" strike="noStrike" kern="0" cap="none" spc="0" normalizeH="0" baseline="0" noProof="0">
              <a:ln>
                <a:noFill/>
              </a:ln>
              <a:solidFill>
                <a:srgbClr val="3399FF"/>
              </a:solidFill>
              <a:effectLst/>
              <a:uLnTx/>
              <a:uFillTx/>
              <a:latin typeface="ＭＳ 明朝"/>
              <a:ea typeface="ＭＳ 明朝"/>
              <a:cs typeface="+mn-cs"/>
            </a:rPr>
            <a:t>55</a:t>
          </a:r>
          <a:r>
            <a:rPr kumimoji="0" lang="ja-JP" altLang="en-US" sz="1050" b="0" i="0" u="none" strike="noStrike" kern="0" cap="none" spc="0" normalizeH="0" baseline="0" noProof="0">
              <a:ln>
                <a:noFill/>
              </a:ln>
              <a:solidFill>
                <a:srgbClr val="3399FF"/>
              </a:solidFill>
              <a:effectLst/>
              <a:uLnTx/>
              <a:uFillTx/>
              <a:latin typeface="ＭＳ 明朝"/>
              <a:ea typeface="ＭＳ 明朝"/>
              <a:cs typeface="+mn-cs"/>
            </a:rPr>
            <a:t>円／１台</a:t>
          </a:r>
          <a:endParaRPr kumimoji="0" lang="ja-JP" altLang="en-US"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FF6666"/>
              </a:solidFill>
              <a:effectLst/>
              <a:uLnTx/>
              <a:uFillTx/>
              <a:latin typeface="Century"/>
              <a:ea typeface="+mn-ea"/>
              <a:cs typeface="+mn-cs"/>
            </a:rPr>
            <a:t>   </a:t>
          </a:r>
          <a:r>
            <a:rPr kumimoji="0" lang="ja-JP" altLang="en-US" sz="1050" b="0" i="0" u="none" strike="noStrike" kern="0" cap="none" spc="0" normalizeH="0" baseline="0" noProof="0">
              <a:ln>
                <a:noFill/>
              </a:ln>
              <a:solidFill>
                <a:srgbClr val="000000"/>
              </a:solidFill>
              <a:effectLst/>
              <a:uLnTx/>
              <a:uFillTx/>
              <a:latin typeface="Century"/>
              <a:ea typeface="+mn-ea"/>
              <a:cs typeface="+mn-cs"/>
            </a:rPr>
            <a:t> 個人で使用する電気製品（テレビ、電気毛布等）をお持ちになり使用する場合に、ご負担いただき</a:t>
          </a:r>
          <a:endParaRPr kumimoji="0" lang="en-US" altLang="ja-JP" sz="1050" b="0" i="0" u="none" strike="noStrike" kern="0" cap="none" spc="0" normalizeH="0" baseline="0" noProof="0">
            <a:ln>
              <a:noFill/>
            </a:ln>
            <a:solidFill>
              <a:srgbClr val="000000"/>
            </a:solidFill>
            <a:effectLst/>
            <a:uLnTx/>
            <a:uFillTx/>
            <a:latin typeface="Century"/>
            <a:ea typeface="+mn-ea"/>
            <a:cs typeface="+mn-cs"/>
          </a:endParaRPr>
        </a:p>
        <a:p>
          <a:pPr rtl="0"/>
          <a:r>
            <a:rPr kumimoji="0" lang="ja-JP" altLang="en-US" sz="1050" b="0" i="0" u="none" strike="noStrike" kern="0" cap="none" spc="0" normalizeH="0" baseline="0" noProof="0">
              <a:ln>
                <a:noFill/>
              </a:ln>
              <a:solidFill>
                <a:srgbClr val="000000"/>
              </a:solidFill>
              <a:effectLst/>
              <a:uLnTx/>
              <a:uFillTx/>
              <a:latin typeface="Century"/>
              <a:ea typeface="+mn-ea"/>
              <a:cs typeface="+mn-cs"/>
            </a:rPr>
            <a:t>　 ます</a:t>
          </a:r>
          <a:r>
            <a:rPr kumimoji="0" lang="ja-JP" altLang="en-US" sz="1050" b="0" i="0" u="none" strike="noStrike" kern="0" cap="none" spc="0" normalizeH="0" baseline="0" noProof="0">
              <a:ln>
                <a:noFill/>
              </a:ln>
              <a:solidFill>
                <a:srgbClr val="000000"/>
              </a:solidFill>
              <a:effectLst/>
              <a:uLnTx/>
              <a:uFillTx/>
              <a:latin typeface="ＭＳ 明朝"/>
              <a:ea typeface="ＭＳ 明朝"/>
              <a:cs typeface="+mn-cs"/>
            </a:rPr>
            <a:t>。</a:t>
          </a:r>
          <a:endParaRPr kumimoji="0" lang="en-US" altLang="ja-JP" sz="1050" b="0" i="0" u="none" strike="noStrike" kern="0" cap="none" spc="0" normalizeH="0" baseline="0" noProof="0">
            <a:ln>
              <a:noFill/>
            </a:ln>
            <a:solidFill>
              <a:srgbClr val="000000"/>
            </a:solidFill>
            <a:effectLst/>
            <a:uLnTx/>
            <a:uFillTx/>
            <a:latin typeface="ＭＳ 明朝"/>
            <a:ea typeface="ＭＳ 明朝"/>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6666"/>
              </a:solidFill>
              <a:effectLst/>
              <a:uLnTx/>
              <a:uFillTx/>
              <a:latin typeface="ＭＳ 明朝"/>
              <a:ea typeface="ＭＳ 明朝"/>
              <a:cs typeface="+mn-cs"/>
            </a:rPr>
            <a:t>■</a:t>
          </a:r>
          <a:r>
            <a:rPr kumimoji="0" lang="ja-JP" altLang="en-US" sz="1050" b="0" i="0" u="none" strike="noStrike" kern="0" cap="none" spc="0" normalizeH="0" baseline="0" noProof="0">
              <a:ln>
                <a:noFill/>
              </a:ln>
              <a:solidFill>
                <a:srgbClr val="FF6666"/>
              </a:solidFill>
              <a:effectLst/>
              <a:uLnTx/>
              <a:uFillTx/>
              <a:latin typeface="Century"/>
              <a:ea typeface="ＭＳ 明朝"/>
              <a:cs typeface="+mn-cs"/>
            </a:rPr>
            <a:t> 洗濯代　 </a:t>
          </a:r>
          <a:r>
            <a:rPr kumimoji="0" lang="ja-JP" altLang="en-US" sz="1050" b="0" i="0" u="none" strike="noStrike" kern="0" cap="none" spc="0" normalizeH="0" baseline="0" noProof="0">
              <a:ln>
                <a:noFill/>
              </a:ln>
              <a:solidFill>
                <a:srgbClr val="3399FF"/>
              </a:solidFill>
              <a:effectLst/>
              <a:uLnTx/>
              <a:uFillTx/>
              <a:latin typeface="ＭＳ 明朝"/>
              <a:ea typeface="ＭＳ 明朝"/>
              <a:cs typeface="+mn-cs"/>
            </a:rPr>
            <a:t>【利用料金】</a:t>
          </a:r>
          <a:r>
            <a:rPr kumimoji="0" lang="ja-JP" altLang="en-US" sz="1050" b="0" i="0" u="none" strike="noStrike" kern="0" cap="none" spc="0" normalizeH="0" baseline="0" noProof="0">
              <a:ln>
                <a:noFill/>
              </a:ln>
              <a:solidFill>
                <a:srgbClr val="3399FF"/>
              </a:solidFill>
              <a:effectLst/>
              <a:uLnTx/>
              <a:uFillTx/>
              <a:latin typeface="Century"/>
              <a:ea typeface="ＭＳ 明朝"/>
              <a:cs typeface="+mn-cs"/>
            </a:rPr>
            <a:t> </a:t>
          </a:r>
          <a:r>
            <a:rPr kumimoji="0" lang="ja-JP" altLang="en-US" sz="1050" b="0" i="0" u="none" strike="noStrike" kern="0" cap="none" spc="0" normalizeH="0" baseline="0" noProof="0">
              <a:ln>
                <a:noFill/>
              </a:ln>
              <a:solidFill>
                <a:srgbClr val="3399FF"/>
              </a:solidFill>
              <a:effectLst/>
              <a:uLnTx/>
              <a:uFillTx/>
              <a:latin typeface="ＭＳ 明朝"/>
              <a:ea typeface="ＭＳ 明朝"/>
              <a:cs typeface="+mn-cs"/>
            </a:rPr>
            <a:t>１日につき：</a:t>
          </a:r>
          <a:r>
            <a:rPr kumimoji="0" lang="en-US" altLang="ja-JP" sz="1050" b="0" i="0" u="none" strike="noStrike" kern="0" cap="none" spc="0" normalizeH="0" baseline="0" noProof="0">
              <a:ln>
                <a:noFill/>
              </a:ln>
              <a:solidFill>
                <a:srgbClr val="3399FF"/>
              </a:solidFill>
              <a:effectLst/>
              <a:uLnTx/>
              <a:uFillTx/>
              <a:latin typeface="ＭＳ 明朝"/>
              <a:ea typeface="ＭＳ 明朝"/>
              <a:cs typeface="+mn-cs"/>
            </a:rPr>
            <a:t>30</a:t>
          </a:r>
          <a:r>
            <a:rPr kumimoji="0" lang="ja-JP" altLang="en-US" sz="1050" b="0" i="0" u="none" strike="noStrike" kern="0" cap="none" spc="0" normalizeH="0" baseline="0" noProof="0">
              <a:ln>
                <a:noFill/>
              </a:ln>
              <a:solidFill>
                <a:srgbClr val="3399FF"/>
              </a:solidFill>
              <a:effectLst/>
              <a:uLnTx/>
              <a:uFillTx/>
              <a:latin typeface="ＭＳ 明朝"/>
              <a:ea typeface="ＭＳ 明朝"/>
              <a:cs typeface="+mn-cs"/>
            </a:rPr>
            <a:t>円</a:t>
          </a:r>
          <a:r>
            <a:rPr lang="ja-JP" altLang="ja-JP" sz="1100" b="0" i="0" baseline="0">
              <a:effectLst/>
              <a:latin typeface="+mn-lt"/>
              <a:ea typeface="+mn-ea"/>
              <a:cs typeface="+mn-cs"/>
            </a:rPr>
            <a:t>　</a:t>
          </a:r>
          <a:r>
            <a:rPr lang="ja-JP" altLang="ja-JP" sz="1100" b="0" i="0" baseline="0">
              <a:effectLst/>
              <a:latin typeface="ＭＳ 明朝" panose="02020609040205080304" pitchFamily="17" charset="-128"/>
              <a:ea typeface="ＭＳ 明朝" panose="02020609040205080304" pitchFamily="17" charset="-128"/>
              <a:cs typeface="+mn-cs"/>
            </a:rPr>
            <a:t>施設での洗濯を希望された場合。</a:t>
          </a:r>
          <a:endParaRPr lang="ja-JP" altLang="ja-JP" sz="1050">
            <a:effectLst/>
            <a:latin typeface="ＭＳ 明朝" panose="02020609040205080304" pitchFamily="17" charset="-128"/>
            <a:ea typeface="ＭＳ 明朝" panose="02020609040205080304" pitchFamily="17" charset="-128"/>
          </a:endParaRPr>
        </a:p>
        <a:p>
          <a:pPr rtl="0"/>
          <a:endParaRPr lang="ja-JP" altLang="ja-JP" sz="1050">
            <a:solidFill>
              <a:schemeClr val="accent2">
                <a:lumMod val="75000"/>
              </a:schemeClr>
            </a:solidFill>
            <a:effectLst/>
          </a:endParaRPr>
        </a:p>
        <a:p>
          <a:pPr rtl="0"/>
          <a:r>
            <a:rPr kumimoji="0" lang="ja-JP" altLang="en-US" sz="1050" b="0" i="0" u="none" strike="noStrike" kern="0" cap="none" spc="0" normalizeH="0" baseline="0" noProof="0">
              <a:ln>
                <a:noFill/>
              </a:ln>
              <a:solidFill>
                <a:srgbClr val="FF6666"/>
              </a:solidFill>
              <a:effectLst/>
              <a:uLnTx/>
              <a:uFillTx/>
              <a:latin typeface="ＭＳ 明朝"/>
              <a:ea typeface="ＭＳ 明朝"/>
              <a:cs typeface="+mn-cs"/>
            </a:rPr>
            <a:t>■</a:t>
          </a:r>
          <a:r>
            <a:rPr kumimoji="0" lang="ja-JP" altLang="en-US" sz="1050" b="0" i="0" u="none" strike="noStrike" kern="0" cap="none" spc="0" normalizeH="0" baseline="0" noProof="0">
              <a:ln>
                <a:noFill/>
              </a:ln>
              <a:solidFill>
                <a:srgbClr val="FF6666"/>
              </a:solidFill>
              <a:effectLst/>
              <a:uLnTx/>
              <a:uFillTx/>
              <a:latin typeface="Century"/>
              <a:ea typeface="ＭＳ 明朝"/>
              <a:cs typeface="+mn-cs"/>
            </a:rPr>
            <a:t> </a:t>
          </a:r>
          <a:r>
            <a:rPr kumimoji="0" lang="ja-JP" altLang="en-US" sz="1050" b="0" i="0" u="none" strike="noStrike" kern="0" cap="none" spc="0" normalizeH="0" baseline="0" noProof="0">
              <a:ln>
                <a:noFill/>
              </a:ln>
              <a:solidFill>
                <a:srgbClr val="FF6666"/>
              </a:solidFill>
              <a:effectLst/>
              <a:uLnTx/>
              <a:uFillTx/>
              <a:latin typeface="ＭＳ 明朝"/>
              <a:ea typeface="ＭＳ 明朝"/>
              <a:cs typeface="+mn-cs"/>
            </a:rPr>
            <a:t>行事参加費　</a:t>
          </a:r>
          <a:r>
            <a:rPr kumimoji="0" lang="ja-JP" altLang="en-US" sz="1050" b="0" i="0" u="none" strike="noStrike" kern="0" cap="none" spc="0" normalizeH="0" baseline="0" noProof="0">
              <a:ln>
                <a:noFill/>
              </a:ln>
              <a:solidFill>
                <a:srgbClr val="FF6666"/>
              </a:solidFill>
              <a:effectLst/>
              <a:uLnTx/>
              <a:uFillTx/>
              <a:latin typeface="Century"/>
              <a:ea typeface="ＭＳ 明朝"/>
              <a:cs typeface="+mn-cs"/>
            </a:rPr>
            <a:t> </a:t>
          </a:r>
          <a:r>
            <a:rPr kumimoji="0" lang="ja-JP" altLang="en-US" sz="1050" b="0" i="0" u="none" strike="noStrike" kern="0" cap="none" spc="0" normalizeH="0" baseline="0" noProof="0">
              <a:ln>
                <a:noFill/>
              </a:ln>
              <a:solidFill>
                <a:srgbClr val="3399FF"/>
              </a:solidFill>
              <a:effectLst/>
              <a:uLnTx/>
              <a:uFillTx/>
              <a:latin typeface="ＭＳ 明朝"/>
              <a:ea typeface="ＭＳ 明朝"/>
              <a:cs typeface="+mn-cs"/>
            </a:rPr>
            <a:t>※</a:t>
          </a:r>
          <a:r>
            <a:rPr kumimoji="0" lang="ja-JP" altLang="en-US" sz="1050" b="0" i="0" u="none" strike="noStrike" kern="0" cap="none" spc="0" normalizeH="0" baseline="0" noProof="0">
              <a:ln>
                <a:noFill/>
              </a:ln>
              <a:solidFill>
                <a:srgbClr val="3399FF"/>
              </a:solidFill>
              <a:effectLst/>
              <a:uLnTx/>
              <a:uFillTx/>
              <a:latin typeface="Century"/>
              <a:ea typeface="ＭＳ 明朝"/>
              <a:cs typeface="+mn-cs"/>
            </a:rPr>
            <a:t> 行事に係る費用（交通費等）を参加人数にて按分します。</a:t>
          </a:r>
          <a:r>
            <a:rPr lang="ja-JP" altLang="ja-JP" sz="1100" b="0" i="0" baseline="0">
              <a:effectLst/>
              <a:latin typeface="+mn-lt"/>
              <a:ea typeface="+mn-ea"/>
              <a:cs typeface="+mn-cs"/>
            </a:rPr>
            <a:t>　 </a:t>
          </a:r>
          <a:endParaRPr kumimoji="0" lang="en-US" altLang="ja-JP" sz="1050" b="0" i="0" u="none" strike="noStrike" kern="0" cap="none" spc="0" normalizeH="0" baseline="0" noProof="0">
            <a:ln>
              <a:noFill/>
            </a:ln>
            <a:solidFill>
              <a:srgbClr val="000000"/>
            </a:solidFill>
            <a:effectLst/>
            <a:uLnTx/>
            <a:uFillTx/>
            <a:latin typeface="ＭＳ 明朝"/>
            <a:ea typeface="ＭＳ 明朝"/>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rgbClr val="000000"/>
              </a:solidFill>
              <a:latin typeface="Century"/>
            </a:rPr>
            <a:t>  </a:t>
          </a:r>
          <a:r>
            <a:rPr lang="ja-JP" altLang="ja-JP" sz="1000" b="0" i="0" baseline="0">
              <a:effectLst/>
              <a:latin typeface="+mn-lt"/>
              <a:ea typeface="+mn-ea"/>
              <a:cs typeface="+mn-cs"/>
            </a:rPr>
            <a:t>  </a:t>
          </a:r>
          <a:r>
            <a:rPr lang="ja-JP" altLang="ja-JP" sz="1000" b="0" i="0" baseline="0">
              <a:effectLst/>
              <a:latin typeface="ＭＳ 明朝" panose="02020609040205080304" pitchFamily="17" charset="-128"/>
              <a:ea typeface="ＭＳ 明朝" panose="02020609040205080304" pitchFamily="17" charset="-128"/>
              <a:cs typeface="+mn-cs"/>
            </a:rPr>
            <a:t>利用者のご希望により､</a:t>
          </a:r>
          <a:r>
            <a:rPr lang="ja-JP" altLang="en-US" sz="1000" b="0" i="0" baseline="0">
              <a:effectLst/>
              <a:latin typeface="ＭＳ 明朝" panose="02020609040205080304" pitchFamily="17" charset="-128"/>
              <a:ea typeface="ＭＳ 明朝" panose="02020609040205080304" pitchFamily="17" charset="-128"/>
              <a:cs typeface="+mn-cs"/>
            </a:rPr>
            <a:t>行事</a:t>
          </a:r>
          <a:r>
            <a:rPr lang="ja-JP" altLang="ja-JP" sz="1000" b="0" i="0" baseline="0">
              <a:effectLst/>
              <a:latin typeface="ＭＳ 明朝" panose="02020609040205080304" pitchFamily="17" charset="-128"/>
              <a:ea typeface="ＭＳ 明朝" panose="02020609040205080304" pitchFamily="17" charset="-128"/>
              <a:cs typeface="+mn-cs"/>
            </a:rPr>
            <a:t>に参加していただくことができます。</a:t>
          </a:r>
          <a:endParaRPr lang="ja-JP" altLang="ja-JP" sz="1000">
            <a:effectLst/>
            <a:latin typeface="ＭＳ 明朝" panose="02020609040205080304" pitchFamily="17" charset="-128"/>
            <a:ea typeface="ＭＳ 明朝" panose="02020609040205080304" pitchFamily="17" charset="-128"/>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FF6666"/>
              </a:solidFill>
              <a:latin typeface="ＭＳ 明朝"/>
              <a:ea typeface="ＭＳ 明朝"/>
            </a:rPr>
            <a:t>■</a:t>
          </a:r>
          <a:r>
            <a:rPr lang="ja-JP" altLang="en-US" sz="1050" b="0" i="0" u="none" strike="noStrike" baseline="0">
              <a:solidFill>
                <a:srgbClr val="FF6666"/>
              </a:solidFill>
              <a:latin typeface="Century"/>
              <a:ea typeface="ＭＳ 明朝"/>
            </a:rPr>
            <a:t> </a:t>
          </a:r>
          <a:r>
            <a:rPr lang="ja-JP" altLang="en-US" sz="1050" b="0" i="0" u="none" strike="noStrike" baseline="0">
              <a:solidFill>
                <a:srgbClr val="FF6666"/>
              </a:solidFill>
              <a:latin typeface="ＭＳ 明朝"/>
              <a:ea typeface="ＭＳ 明朝"/>
            </a:rPr>
            <a:t>日常生活上必要となる諸費用</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明朝"/>
              <a:ea typeface="ＭＳ 明朝"/>
            </a:rPr>
            <a:t>日常生活品の購入代金等､入所者の日常生活に要する費用で､入所者にご負担いただくこと</a:t>
          </a:r>
          <a:endParaRPr lang="en-US" altLang="ja-JP"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　が適当であるものにかかる費用をいただきます。</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FF6666"/>
              </a:solidFill>
              <a:latin typeface="ＭＳ 明朝"/>
              <a:ea typeface="ＭＳ 明朝"/>
            </a:rPr>
            <a:t>■</a:t>
          </a:r>
          <a:r>
            <a:rPr lang="ja-JP" altLang="en-US" sz="1050" b="0" i="0" u="none" strike="noStrike" baseline="0">
              <a:solidFill>
                <a:srgbClr val="FF6666"/>
              </a:solidFill>
              <a:latin typeface="Century"/>
              <a:ea typeface="ＭＳ 明朝"/>
            </a:rPr>
            <a:t> </a:t>
          </a:r>
          <a:r>
            <a:rPr lang="ja-JP" altLang="en-US" sz="1050" b="0" i="0" u="none" strike="noStrike" baseline="0">
              <a:solidFill>
                <a:srgbClr val="FF6666"/>
              </a:solidFill>
              <a:latin typeface="ＭＳ 明朝"/>
              <a:ea typeface="ＭＳ 明朝"/>
            </a:rPr>
            <a:t>医療費について</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明朝"/>
              <a:ea typeface="ＭＳ 明朝"/>
            </a:rPr>
            <a:t>医療機関に受診･入院された場合の治療費や薬代は､実費負担となります。</a:t>
          </a:r>
          <a:endParaRPr lang="en-US" altLang="ja-JP" sz="1050" b="0" i="0" u="none" strike="noStrike" baseline="0">
            <a:solidFill>
              <a:srgbClr val="000000"/>
            </a:solidFill>
            <a:latin typeface="ＭＳ 明朝"/>
            <a:ea typeface="ＭＳ 明朝"/>
          </a:endParaRPr>
        </a:p>
        <a:p>
          <a:pPr algn="l" rtl="0">
            <a:lnSpc>
              <a:spcPts val="1200"/>
            </a:lnSpc>
            <a:defRPr sz="1000"/>
          </a:pPr>
          <a:endParaRPr lang="en-US" altLang="ja-JP" sz="1050" b="0" i="0" u="none" strike="noStrike" baseline="0">
            <a:solidFill>
              <a:srgbClr val="000000"/>
            </a:solidFill>
            <a:latin typeface="ＭＳ 明朝"/>
            <a:ea typeface="ＭＳ 明朝"/>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FF6666"/>
              </a:solidFill>
              <a:effectLst/>
              <a:uLnTx/>
              <a:uFillTx/>
              <a:latin typeface="ＭＳ 明朝"/>
              <a:ea typeface="ＭＳ 明朝"/>
              <a:cs typeface="+mn-cs"/>
            </a:rPr>
            <a:t>■</a:t>
          </a:r>
          <a:r>
            <a:rPr kumimoji="0" lang="ja-JP" altLang="en-US" sz="1050" b="0" i="0" u="none" strike="noStrike" kern="0" cap="none" spc="0" normalizeH="0" baseline="0" noProof="0">
              <a:ln>
                <a:noFill/>
              </a:ln>
              <a:solidFill>
                <a:srgbClr val="FF6666"/>
              </a:solidFill>
              <a:effectLst/>
              <a:uLnTx/>
              <a:uFillTx/>
              <a:latin typeface="Century"/>
              <a:ea typeface="ＭＳ 明朝"/>
              <a:cs typeface="+mn-cs"/>
            </a:rPr>
            <a:t> その他</a:t>
          </a:r>
          <a:endParaRPr kumimoji="0" lang="en-US" altLang="ja-JP" sz="1050" b="0" i="0" u="none" strike="noStrike" kern="0" cap="none" spc="0" normalizeH="0" baseline="0" noProof="0">
            <a:ln>
              <a:noFill/>
            </a:ln>
            <a:solidFill>
              <a:srgbClr val="FF6666"/>
            </a:solidFill>
            <a:effectLst/>
            <a:uLnTx/>
            <a:uFillTx/>
            <a:latin typeface="ＭＳ 明朝"/>
            <a:ea typeface="ＭＳ 明朝"/>
            <a:cs typeface="+mn-cs"/>
          </a:endParaRPr>
        </a:p>
        <a:p>
          <a:pPr rtl="0" eaLnBrk="1" fontAlgn="auto" latinLnBrk="0" hangingPunct="1"/>
          <a:r>
            <a:rPr kumimoji="0" lang="ja-JP" altLang="en-US" sz="1050" b="0" i="0" u="none" strike="noStrike" kern="0" cap="none" spc="0" normalizeH="0" baseline="0" noProof="0">
              <a:ln>
                <a:noFill/>
              </a:ln>
              <a:solidFill>
                <a:srgbClr val="000000"/>
              </a:solidFill>
              <a:effectLst/>
              <a:uLnTx/>
              <a:uFillTx/>
              <a:latin typeface="ＭＳ 明朝"/>
              <a:ea typeface="ＭＳ 明朝"/>
              <a:cs typeface="+mn-cs"/>
            </a:rPr>
            <a:t>　</a:t>
          </a:r>
          <a:r>
            <a:rPr kumimoji="0" lang="ja-JP" altLang="en-US" sz="1050" b="0" i="0" u="none" strike="noStrike" kern="0" cap="none" spc="0" normalizeH="0" baseline="0" noProof="0">
              <a:ln>
                <a:noFill/>
              </a:ln>
              <a:solidFill>
                <a:srgbClr val="000000"/>
              </a:solidFill>
              <a:effectLst/>
              <a:uLnTx/>
              <a:uFillTx/>
              <a:latin typeface="Century"/>
              <a:ea typeface="ＭＳ 明朝"/>
              <a:cs typeface="+mn-cs"/>
            </a:rPr>
            <a:t> ＊おむつ代は利用料金に、おやつ代は食費に含まれています。</a:t>
          </a:r>
          <a:endParaRPr kumimoji="0" lang="en-US" altLang="ja-JP" sz="1050" b="0" i="0" u="none" strike="noStrike" kern="0" cap="none" spc="0" normalizeH="0" baseline="0" noProof="0">
            <a:ln>
              <a:noFill/>
            </a:ln>
            <a:solidFill>
              <a:srgbClr val="000000"/>
            </a:solidFill>
            <a:effectLst/>
            <a:uLnTx/>
            <a:uFillTx/>
            <a:latin typeface="Century"/>
            <a:ea typeface="ＭＳ 明朝"/>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    </a:t>
          </a:r>
        </a:p>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sz="1100">
            <a:effectLst/>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0</xdr:col>
      <xdr:colOff>76200</xdr:colOff>
      <xdr:row>49</xdr:row>
      <xdr:rowOff>28576</xdr:rowOff>
    </xdr:from>
    <xdr:to>
      <xdr:col>13</xdr:col>
      <xdr:colOff>352425</xdr:colOff>
      <xdr:row>52</xdr:row>
      <xdr:rowOff>85725</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76200" y="8686801"/>
          <a:ext cx="6419850" cy="70484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b="0" i="0" u="none" strike="noStrike">
              <a:solidFill>
                <a:schemeClr val="dk1"/>
              </a:solidFill>
              <a:effectLst/>
              <a:latin typeface="+mn-lt"/>
              <a:ea typeface="+mn-ea"/>
              <a:cs typeface="+mn-cs"/>
            </a:rPr>
            <a:t>当施設で提供するサービスの料金は１ヶ月ごとに計算し、翌月初めに請求書を発行いたします。 </a:t>
          </a:r>
          <a:r>
            <a:rPr lang="ja-JP" altLang="ja-JP" sz="1050"/>
            <a:t> </a:t>
          </a:r>
          <a:endParaRPr lang="en-US" altLang="ja-JP" sz="1050" b="0" i="0" u="none" strike="noStrike">
            <a:solidFill>
              <a:schemeClr val="dk1"/>
            </a:solidFill>
            <a:effectLst/>
            <a:latin typeface="+mn-lt"/>
            <a:ea typeface="+mn-ea"/>
            <a:cs typeface="+mn-cs"/>
          </a:endParaRPr>
        </a:p>
        <a:p>
          <a:r>
            <a:rPr lang="ja-JP" altLang="en-US" sz="1050" b="0" i="0" u="none" strike="noStrike">
              <a:solidFill>
                <a:schemeClr val="dk1"/>
              </a:solidFill>
              <a:effectLst/>
              <a:latin typeface="+mn-lt"/>
              <a:ea typeface="+mn-ea"/>
              <a:cs typeface="+mn-cs"/>
            </a:rPr>
            <a:t>基本的には、口座振替でお願いしていますが、ご都合により指定口座への振り込みも可能です。</a:t>
          </a:r>
          <a:endParaRPr lang="en-US" altLang="ja-JP" sz="1050" b="0" i="0" u="none" strike="noStrike">
            <a:solidFill>
              <a:schemeClr val="dk1"/>
            </a:solidFill>
            <a:effectLst/>
            <a:latin typeface="+mn-lt"/>
            <a:ea typeface="+mn-ea"/>
            <a:cs typeface="+mn-cs"/>
          </a:endParaRPr>
        </a:p>
        <a:p>
          <a:r>
            <a:rPr lang="ja-JP" altLang="en-US" sz="1050" b="0" i="0" u="none" strike="noStrike">
              <a:solidFill>
                <a:schemeClr val="dk1"/>
              </a:solidFill>
              <a:effectLst/>
              <a:latin typeface="+mn-lt"/>
              <a:ea typeface="+mn-ea"/>
              <a:cs typeface="+mn-cs"/>
            </a:rPr>
            <a:t>詳しくは、ご利用開始時に説明させていただきます。</a:t>
          </a:r>
          <a:r>
            <a:rPr lang="ja-JP" altLang="en-US" sz="1050"/>
            <a:t> </a:t>
          </a:r>
          <a:endParaRPr kumimoji="1" lang="ja-JP" altLang="en-US" sz="1050"/>
        </a:p>
      </xdr:txBody>
    </xdr:sp>
    <xdr:clientData/>
  </xdr:twoCellAnchor>
  <xdr:oneCellAnchor>
    <xdr:from>
      <xdr:col>1</xdr:col>
      <xdr:colOff>314326</xdr:colOff>
      <xdr:row>1</xdr:row>
      <xdr:rowOff>0</xdr:rowOff>
    </xdr:from>
    <xdr:ext cx="685800" cy="323850"/>
    <xdr:sp macro="" textlink="">
      <xdr:nvSpPr>
        <xdr:cNvPr id="3" name="正方形/長方形 2">
          <a:extLst>
            <a:ext uri="{FF2B5EF4-FFF2-40B4-BE49-F238E27FC236}">
              <a16:creationId xmlns:a16="http://schemas.microsoft.com/office/drawing/2014/main" id="{CCF2C3D0-6EE9-4000-BF11-7430C0506302}"/>
            </a:ext>
          </a:extLst>
        </xdr:cNvPr>
        <xdr:cNvSpPr/>
      </xdr:nvSpPr>
      <xdr:spPr>
        <a:xfrm>
          <a:off x="542926" y="238125"/>
          <a:ext cx="685800" cy="323850"/>
        </a:xfrm>
        <a:prstGeom prst="rect">
          <a:avLst/>
        </a:prstGeom>
        <a:noFill/>
      </xdr:spPr>
      <xdr:txBody>
        <a:bodyPr wrap="none" lIns="91440" tIns="45720" rIns="91440" bIns="45720">
          <a:noAutofit/>
          <a:scene3d>
            <a:camera prst="orthographicFront"/>
            <a:lightRig rig="harsh" dir="t"/>
          </a:scene3d>
          <a:sp3d extrusionH="57150" prstMaterial="matte">
            <a:bevelT w="63500" h="12700" prst="angle"/>
            <a:contourClr>
              <a:schemeClr val="bg1">
                <a:lumMod val="65000"/>
              </a:schemeClr>
            </a:contourClr>
          </a:sp3d>
        </a:bodyPr>
        <a:lstStyle/>
        <a:p>
          <a:pPr algn="ctr"/>
          <a:r>
            <a:rPr lang="ja-JP" altLang="en-US" sz="1400" b="1" cap="none" spc="0">
              <a:ln w="3175">
                <a:solidFill>
                  <a:srgbClr val="5BEC34"/>
                </a:solidFill>
              </a:ln>
              <a:solidFill>
                <a:srgbClr val="5BEC34"/>
              </a:solidFill>
              <a:effectLst>
                <a:glow rad="101600">
                  <a:schemeClr val="bg1">
                    <a:alpha val="60000"/>
                  </a:schemeClr>
                </a:glow>
                <a:outerShdw blurRad="50800" dist="38100" dir="2700000" algn="tl" rotWithShape="0">
                  <a:prstClr val="black">
                    <a:alpha val="40000"/>
                  </a:prstClr>
                </a:outerShdw>
              </a:effectLst>
            </a:rPr>
            <a:t>元気村</a:t>
          </a:r>
        </a:p>
      </xdr:txBody>
    </xdr:sp>
    <xdr:clientData/>
  </xdr:oneCellAnchor>
  <xdr:twoCellAnchor>
    <xdr:from>
      <xdr:col>0</xdr:col>
      <xdr:colOff>9525</xdr:colOff>
      <xdr:row>2</xdr:row>
      <xdr:rowOff>161924</xdr:rowOff>
    </xdr:from>
    <xdr:to>
      <xdr:col>13</xdr:col>
      <xdr:colOff>390525</xdr:colOff>
      <xdr:row>3</xdr:row>
      <xdr:rowOff>76199</xdr:rowOff>
    </xdr:to>
    <xdr:sp macro="" textlink="">
      <xdr:nvSpPr>
        <xdr:cNvPr id="4" name="四角形: 角を丸くする 3">
          <a:extLst>
            <a:ext uri="{FF2B5EF4-FFF2-40B4-BE49-F238E27FC236}">
              <a16:creationId xmlns:a16="http://schemas.microsoft.com/office/drawing/2014/main" id="{6DABB98C-6F24-4186-A0CC-42FFC8F6BF97}"/>
            </a:ext>
          </a:extLst>
        </xdr:cNvPr>
        <xdr:cNvSpPr/>
      </xdr:nvSpPr>
      <xdr:spPr>
        <a:xfrm>
          <a:off x="9525" y="571499"/>
          <a:ext cx="6524625" cy="85725"/>
        </a:xfrm>
        <a:prstGeom prst="roundRect">
          <a:avLst/>
        </a:prstGeom>
        <a:solidFill>
          <a:srgbClr val="5BEC3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219075</xdr:colOff>
      <xdr:row>0</xdr:row>
      <xdr:rowOff>66676</xdr:rowOff>
    </xdr:from>
    <xdr:ext cx="942975" cy="200024"/>
    <xdr:sp macro="" textlink="">
      <xdr:nvSpPr>
        <xdr:cNvPr id="5" name="テキスト ボックス 4">
          <a:extLst>
            <a:ext uri="{FF2B5EF4-FFF2-40B4-BE49-F238E27FC236}">
              <a16:creationId xmlns:a16="http://schemas.microsoft.com/office/drawing/2014/main" id="{8EA1F08F-3520-4842-A8FA-1D42A34008D4}"/>
            </a:ext>
          </a:extLst>
        </xdr:cNvPr>
        <xdr:cNvSpPr txBox="1"/>
      </xdr:nvSpPr>
      <xdr:spPr>
        <a:xfrm>
          <a:off x="447675" y="66676"/>
          <a:ext cx="942975" cy="200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scene3d>
            <a:camera prst="orthographicFront"/>
            <a:lightRig rig="threePt" dir="t"/>
          </a:scene3d>
          <a:sp3d extrusionH="57150">
            <a:bevelT w="69850" h="38100" prst="cross"/>
          </a:sp3d>
        </a:bodyPr>
        <a:lstStyle/>
        <a:p>
          <a:r>
            <a:rPr kumimoji="1" lang="ja-JP" altLang="en-US" sz="900" b="0" cap="none" spc="0">
              <a:ln w="0">
                <a:solidFill>
                  <a:srgbClr val="5BEC34"/>
                </a:solidFill>
              </a:ln>
              <a:solidFill>
                <a:srgbClr val="5BEC34"/>
              </a:solidFill>
              <a:effectLst>
                <a:glow rad="63500">
                  <a:schemeClr val="accent1">
                    <a:satMod val="175000"/>
                    <a:alpha val="40000"/>
                  </a:schemeClr>
                </a:glow>
                <a:outerShdw blurRad="50800" dist="38100" dir="2700000" algn="tl" rotWithShape="0">
                  <a:prstClr val="black">
                    <a:alpha val="40000"/>
                  </a:prstClr>
                </a:outerShdw>
              </a:effectLst>
            </a:rPr>
            <a:t>社会福祉法人</a:t>
          </a:r>
        </a:p>
      </xdr:txBody>
    </xdr:sp>
    <xdr:clientData/>
  </xdr:oneCellAnchor>
  <xdr:oneCellAnchor>
    <xdr:from>
      <xdr:col>2</xdr:col>
      <xdr:colOff>228599</xdr:colOff>
      <xdr:row>0</xdr:row>
      <xdr:rowOff>123825</xdr:rowOff>
    </xdr:from>
    <xdr:ext cx="5191125" cy="466725"/>
    <xdr:sp macro="" textlink="">
      <xdr:nvSpPr>
        <xdr:cNvPr id="6" name="テキスト ボックス 5">
          <a:extLst>
            <a:ext uri="{FF2B5EF4-FFF2-40B4-BE49-F238E27FC236}">
              <a16:creationId xmlns:a16="http://schemas.microsoft.com/office/drawing/2014/main" id="{CF0A96AC-201D-4DA1-8F46-E2C9A9786222}"/>
            </a:ext>
          </a:extLst>
        </xdr:cNvPr>
        <xdr:cNvSpPr txBox="1"/>
      </xdr:nvSpPr>
      <xdr:spPr>
        <a:xfrm>
          <a:off x="1142999" y="123825"/>
          <a:ext cx="519112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600">
              <a:ln>
                <a:solidFill>
                  <a:schemeClr val="bg1"/>
                </a:solidFill>
              </a:ln>
              <a:solidFill>
                <a:srgbClr val="00B050"/>
              </a:solidFill>
              <a:effectLst>
                <a:outerShdw blurRad="50800" dist="38100" algn="l" rotWithShape="0">
                  <a:prstClr val="black">
                    <a:alpha val="40000"/>
                  </a:prstClr>
                </a:outerShdw>
              </a:effectLst>
              <a:latin typeface="HGS創英角ﾎﾟｯﾌﾟ体" panose="040B0A00000000000000" pitchFamily="50" charset="-128"/>
              <a:ea typeface="HGS創英角ﾎﾟｯﾌﾟ体" panose="040B0A00000000000000" pitchFamily="50" charset="-128"/>
            </a:rPr>
            <a:t>こうのすタンポポ翔裕園短期入所サービス</a:t>
          </a:r>
          <a:r>
            <a:rPr kumimoji="1" lang="ja-JP" altLang="en-US" sz="1000">
              <a:ln>
                <a:solidFill>
                  <a:schemeClr val="bg1"/>
                </a:solidFill>
              </a:ln>
              <a:solidFill>
                <a:srgbClr val="00B050"/>
              </a:solidFill>
              <a:effectLst>
                <a:outerShdw blurRad="50800" dist="38100" algn="l" rotWithShape="0">
                  <a:prstClr val="black">
                    <a:alpha val="40000"/>
                  </a:prstClr>
                </a:outerShdw>
              </a:effectLst>
              <a:latin typeface="HGS創英角ﾎﾟｯﾌﾟ体" panose="040B0A00000000000000" pitchFamily="50" charset="-128"/>
              <a:ea typeface="HGS創英角ﾎﾟｯﾌﾟ体" panose="040B0A00000000000000" pitchFamily="50" charset="-128"/>
            </a:rPr>
            <a:t> </a:t>
          </a:r>
          <a:r>
            <a:rPr kumimoji="1" lang="ja-JP" altLang="en-US" sz="1600">
              <a:ln>
                <a:solidFill>
                  <a:schemeClr val="bg1"/>
                </a:solidFill>
              </a:ln>
              <a:solidFill>
                <a:srgbClr val="00B050"/>
              </a:solidFill>
              <a:effectLst>
                <a:outerShdw blurRad="50800" dist="38100" algn="l" rotWithShape="0">
                  <a:prstClr val="black">
                    <a:alpha val="40000"/>
                  </a:prstClr>
                </a:outerShdw>
              </a:effectLst>
              <a:latin typeface="HGS創英角ﾎﾟｯﾌﾟ体" panose="040B0A00000000000000" pitchFamily="50" charset="-128"/>
              <a:ea typeface="HGS創英角ﾎﾟｯﾌﾟ体" panose="040B0A00000000000000" pitchFamily="50" charset="-128"/>
            </a:rPr>
            <a:t>利用料金表</a:t>
          </a:r>
        </a:p>
      </xdr:txBody>
    </xdr:sp>
    <xdr:clientData/>
  </xdr:oneCellAnchor>
  <xdr:twoCellAnchor editAs="oneCell">
    <xdr:from>
      <xdr:col>0</xdr:col>
      <xdr:colOff>70585</xdr:colOff>
      <xdr:row>0</xdr:row>
      <xdr:rowOff>133350</xdr:rowOff>
    </xdr:from>
    <xdr:to>
      <xdr:col>1</xdr:col>
      <xdr:colOff>333374</xdr:colOff>
      <xdr:row>2</xdr:row>
      <xdr:rowOff>109284</xdr:rowOff>
    </xdr:to>
    <xdr:pic>
      <xdr:nvPicPr>
        <xdr:cNvPr id="11" name="図 10">
          <a:extLst>
            <a:ext uri="{FF2B5EF4-FFF2-40B4-BE49-F238E27FC236}">
              <a16:creationId xmlns:a16="http://schemas.microsoft.com/office/drawing/2014/main" id="{6E55B950-5BBD-4010-8A2E-71E667C7666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585" y="133350"/>
          <a:ext cx="491389" cy="3855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62EC2-BEA9-428D-9CA0-77D27AA07E1D}">
  <dimension ref="A12:R57"/>
  <sheetViews>
    <sheetView zoomScaleNormal="100" workbookViewId="0">
      <selection activeCell="U20" sqref="U20"/>
    </sheetView>
  </sheetViews>
  <sheetFormatPr defaultRowHeight="13.5" x14ac:dyDescent="0.15"/>
  <cols>
    <col min="1" max="1" width="3" customWidth="1"/>
    <col min="2" max="4" width="7.625" customWidth="1"/>
    <col min="5" max="18" width="4.25" customWidth="1"/>
    <col min="19" max="19" width="6.25" customWidth="1"/>
  </cols>
  <sheetData>
    <row r="12" spans="1:18" ht="18.75" customHeight="1" x14ac:dyDescent="0.15"/>
    <row r="13" spans="1:18" ht="20.25" customHeight="1" x14ac:dyDescent="0.15">
      <c r="A13" s="34" t="s">
        <v>0</v>
      </c>
      <c r="B13" s="35"/>
      <c r="C13" s="35"/>
      <c r="D13" s="36"/>
      <c r="E13" s="9" t="s">
        <v>23</v>
      </c>
      <c r="F13" s="11"/>
      <c r="G13" s="9" t="s">
        <v>24</v>
      </c>
      <c r="H13" s="11"/>
      <c r="I13" s="37" t="s">
        <v>1</v>
      </c>
      <c r="J13" s="37"/>
      <c r="K13" s="37" t="s">
        <v>2</v>
      </c>
      <c r="L13" s="37"/>
      <c r="M13" s="37" t="s">
        <v>3</v>
      </c>
      <c r="N13" s="37"/>
      <c r="O13" s="37" t="s">
        <v>4</v>
      </c>
      <c r="P13" s="37"/>
      <c r="Q13" s="37" t="s">
        <v>5</v>
      </c>
      <c r="R13" s="37"/>
    </row>
    <row r="14" spans="1:18" ht="20.25" customHeight="1" x14ac:dyDescent="0.15">
      <c r="A14" s="5" t="s">
        <v>9</v>
      </c>
      <c r="B14" s="37" t="s">
        <v>6</v>
      </c>
      <c r="C14" s="37"/>
      <c r="D14" s="37"/>
      <c r="E14" s="13">
        <v>523</v>
      </c>
      <c r="F14" s="14"/>
      <c r="G14" s="13">
        <v>649</v>
      </c>
      <c r="H14" s="14"/>
      <c r="I14" s="33">
        <v>696</v>
      </c>
      <c r="J14" s="33"/>
      <c r="K14" s="33">
        <v>764</v>
      </c>
      <c r="L14" s="33"/>
      <c r="M14" s="33">
        <v>838</v>
      </c>
      <c r="N14" s="33"/>
      <c r="O14" s="33">
        <v>908</v>
      </c>
      <c r="P14" s="33"/>
      <c r="Q14" s="33">
        <v>976</v>
      </c>
      <c r="R14" s="33"/>
    </row>
    <row r="15" spans="1:18" ht="20.25" customHeight="1" x14ac:dyDescent="0.15">
      <c r="A15" s="5" t="s">
        <v>10</v>
      </c>
      <c r="B15" s="37" t="s">
        <v>31</v>
      </c>
      <c r="C15" s="37"/>
      <c r="D15" s="37"/>
      <c r="E15" s="13" t="s">
        <v>25</v>
      </c>
      <c r="F15" s="14"/>
      <c r="G15" s="13" t="s">
        <v>25</v>
      </c>
      <c r="H15" s="14"/>
      <c r="I15" s="33">
        <v>18</v>
      </c>
      <c r="J15" s="33"/>
      <c r="K15" s="33">
        <v>18</v>
      </c>
      <c r="L15" s="33"/>
      <c r="M15" s="33">
        <v>18</v>
      </c>
      <c r="N15" s="33"/>
      <c r="O15" s="33">
        <v>18</v>
      </c>
      <c r="P15" s="33"/>
      <c r="Q15" s="33">
        <v>18</v>
      </c>
      <c r="R15" s="33"/>
    </row>
    <row r="16" spans="1:18" ht="20.25" customHeight="1" x14ac:dyDescent="0.15">
      <c r="A16" s="5" t="s">
        <v>11</v>
      </c>
      <c r="B16" s="10" t="s">
        <v>42</v>
      </c>
      <c r="C16" s="10"/>
      <c r="D16" s="11"/>
      <c r="E16" s="13">
        <v>12</v>
      </c>
      <c r="F16" s="14"/>
      <c r="G16" s="13">
        <v>12</v>
      </c>
      <c r="H16" s="14"/>
      <c r="I16" s="33">
        <v>12</v>
      </c>
      <c r="J16" s="33"/>
      <c r="K16" s="33">
        <v>12</v>
      </c>
      <c r="L16" s="33"/>
      <c r="M16" s="33">
        <v>12</v>
      </c>
      <c r="N16" s="33"/>
      <c r="O16" s="33">
        <v>12</v>
      </c>
      <c r="P16" s="33"/>
      <c r="Q16" s="33">
        <v>12</v>
      </c>
      <c r="R16" s="33"/>
    </row>
    <row r="17" spans="1:18" ht="20.25" customHeight="1" x14ac:dyDescent="0.15">
      <c r="A17" s="5" t="s">
        <v>12</v>
      </c>
      <c r="B17" s="9" t="s">
        <v>33</v>
      </c>
      <c r="C17" s="10"/>
      <c r="D17" s="11"/>
      <c r="E17" s="13" t="s">
        <v>25</v>
      </c>
      <c r="F17" s="14"/>
      <c r="G17" s="13" t="s">
        <v>25</v>
      </c>
      <c r="H17" s="14"/>
      <c r="I17" s="13">
        <v>8</v>
      </c>
      <c r="J17" s="14"/>
      <c r="K17" s="13">
        <v>8</v>
      </c>
      <c r="L17" s="14"/>
      <c r="M17" s="13">
        <v>8</v>
      </c>
      <c r="N17" s="14"/>
      <c r="O17" s="13">
        <v>8</v>
      </c>
      <c r="P17" s="14"/>
      <c r="Q17" s="13">
        <v>8</v>
      </c>
      <c r="R17" s="14"/>
    </row>
    <row r="18" spans="1:18" ht="20.25" customHeight="1" x14ac:dyDescent="0.15">
      <c r="A18" s="5" t="s">
        <v>50</v>
      </c>
      <c r="B18" s="9" t="s">
        <v>49</v>
      </c>
      <c r="C18" s="10"/>
      <c r="D18" s="11"/>
      <c r="E18" s="12" t="s">
        <v>25</v>
      </c>
      <c r="F18" s="12"/>
      <c r="G18" s="12" t="s">
        <v>25</v>
      </c>
      <c r="H18" s="12"/>
      <c r="I18" s="13">
        <v>4</v>
      </c>
      <c r="J18" s="14"/>
      <c r="K18" s="13">
        <v>4</v>
      </c>
      <c r="L18" s="14"/>
      <c r="M18" s="13">
        <v>4</v>
      </c>
      <c r="N18" s="14"/>
      <c r="O18" s="13">
        <v>4</v>
      </c>
      <c r="P18" s="14"/>
      <c r="Q18" s="13">
        <v>4</v>
      </c>
      <c r="R18" s="14"/>
    </row>
    <row r="19" spans="1:18" ht="20.25" customHeight="1" x14ac:dyDescent="0.15">
      <c r="A19" s="5" t="s">
        <v>51</v>
      </c>
      <c r="B19" s="9" t="s">
        <v>62</v>
      </c>
      <c r="C19" s="10"/>
      <c r="D19" s="11"/>
      <c r="E19" s="13">
        <v>18</v>
      </c>
      <c r="F19" s="14"/>
      <c r="G19" s="13">
        <v>18</v>
      </c>
      <c r="H19" s="14"/>
      <c r="I19" s="13">
        <v>18</v>
      </c>
      <c r="J19" s="14"/>
      <c r="K19" s="13">
        <v>18</v>
      </c>
      <c r="L19" s="14"/>
      <c r="M19" s="13">
        <v>18</v>
      </c>
      <c r="N19" s="14"/>
      <c r="O19" s="13">
        <v>18</v>
      </c>
      <c r="P19" s="14"/>
      <c r="Q19" s="13">
        <v>18</v>
      </c>
      <c r="R19" s="14"/>
    </row>
    <row r="20" spans="1:18" ht="20.25" customHeight="1" x14ac:dyDescent="0.15">
      <c r="A20" s="5" t="s">
        <v>47</v>
      </c>
      <c r="B20" s="9" t="s">
        <v>35</v>
      </c>
      <c r="C20" s="10"/>
      <c r="D20" s="11"/>
      <c r="E20" s="13">
        <f>ROUND(SUM(E14:F19)*0.083,0)</f>
        <v>46</v>
      </c>
      <c r="F20" s="14"/>
      <c r="G20" s="13">
        <f>ROUND(SUM(G14:H19)*0.083,0)</f>
        <v>56</v>
      </c>
      <c r="H20" s="14"/>
      <c r="I20" s="13">
        <f>ROUND(SUM(I14:J19)*0.083,0)</f>
        <v>63</v>
      </c>
      <c r="J20" s="14"/>
      <c r="K20" s="13">
        <f t="shared" ref="K20" si="0">ROUND(SUM(K14:L19)*0.083,0)</f>
        <v>68</v>
      </c>
      <c r="L20" s="14"/>
      <c r="M20" s="13">
        <f t="shared" ref="M20" si="1">ROUND(SUM(M14:N19)*0.083,0)</f>
        <v>75</v>
      </c>
      <c r="N20" s="14"/>
      <c r="O20" s="13">
        <f t="shared" ref="O20" si="2">ROUND(SUM(O14:P19)*0.083,0)</f>
        <v>80</v>
      </c>
      <c r="P20" s="14"/>
      <c r="Q20" s="13">
        <f t="shared" ref="Q20" si="3">ROUND(SUM(Q14:R19)*0.083,0)</f>
        <v>86</v>
      </c>
      <c r="R20" s="14"/>
    </row>
    <row r="21" spans="1:18" ht="20.25" customHeight="1" x14ac:dyDescent="0.15">
      <c r="A21" s="5" t="s">
        <v>52</v>
      </c>
      <c r="B21" s="9" t="s">
        <v>48</v>
      </c>
      <c r="C21" s="10"/>
      <c r="D21" s="11"/>
      <c r="E21" s="13">
        <f>ROUND(SUM(E14:F19)*0.027,0)</f>
        <v>15</v>
      </c>
      <c r="F21" s="14"/>
      <c r="G21" s="13">
        <f>ROUND(SUM(G14:H19)*0.027,0)</f>
        <v>18</v>
      </c>
      <c r="H21" s="14"/>
      <c r="I21" s="13">
        <f>ROUND(SUM(I14:J19)*0.027,0)</f>
        <v>20</v>
      </c>
      <c r="J21" s="14"/>
      <c r="K21" s="13">
        <f>ROUND(SUM(K14:L19)*0.027,0)</f>
        <v>22</v>
      </c>
      <c r="L21" s="14"/>
      <c r="M21" s="13">
        <f>ROUND(SUM(M14:N19)*0.027,0)</f>
        <v>24</v>
      </c>
      <c r="N21" s="14"/>
      <c r="O21" s="13">
        <f t="shared" ref="O21" si="4">ROUND(SUM(O14:P19)*0.027,0)</f>
        <v>26</v>
      </c>
      <c r="P21" s="14"/>
      <c r="Q21" s="13">
        <f>ROUND(SUM(Q14:R19)*0.027,0)</f>
        <v>28</v>
      </c>
      <c r="R21" s="14"/>
    </row>
    <row r="22" spans="1:18" ht="20.25" customHeight="1" x14ac:dyDescent="0.15">
      <c r="A22" s="5" t="s">
        <v>53</v>
      </c>
      <c r="B22" s="9" t="s">
        <v>65</v>
      </c>
      <c r="C22" s="10"/>
      <c r="D22" s="11"/>
      <c r="E22" s="12" t="s">
        <v>25</v>
      </c>
      <c r="F22" s="12"/>
      <c r="G22" s="12" t="s">
        <v>25</v>
      </c>
      <c r="H22" s="12"/>
      <c r="I22" s="13">
        <f t="shared" ref="I22" si="5">ROUND(SUM(I15:J19)*0.016,0)</f>
        <v>1</v>
      </c>
      <c r="J22" s="14"/>
      <c r="K22" s="13">
        <f t="shared" ref="K22" si="6">ROUND(SUM(K15:L19)*0.016,0)</f>
        <v>1</v>
      </c>
      <c r="L22" s="14"/>
      <c r="M22" s="13">
        <f t="shared" ref="M22" si="7">ROUND(SUM(M15:N19)*0.016,0)</f>
        <v>1</v>
      </c>
      <c r="N22" s="14"/>
      <c r="O22" s="13">
        <f t="shared" ref="O22" si="8">ROUND(SUM(O15:P19)*0.016,0)</f>
        <v>1</v>
      </c>
      <c r="P22" s="14"/>
      <c r="Q22" s="13">
        <f t="shared" ref="Q22" si="9">ROUND(SUM(Q15:R19)*0.016,0)</f>
        <v>1</v>
      </c>
      <c r="R22" s="14"/>
    </row>
    <row r="23" spans="1:18" ht="20.25" customHeight="1" x14ac:dyDescent="0.15">
      <c r="A23" s="5" t="s">
        <v>66</v>
      </c>
      <c r="B23" s="9" t="s">
        <v>30</v>
      </c>
      <c r="C23" s="10"/>
      <c r="D23" s="11"/>
      <c r="E23" s="33">
        <f>ROUNDUP(SUM(E14:F21:E22)*0.033,0)</f>
        <v>21</v>
      </c>
      <c r="F23" s="33"/>
      <c r="G23" s="33">
        <f>ROUNDUP(SUM(G14:H21:G22)*0.033,0)</f>
        <v>25</v>
      </c>
      <c r="H23" s="33"/>
      <c r="I23" s="33">
        <f>ROUNDUP(SUM(I14:J21:I22)*0.033,0)</f>
        <v>28</v>
      </c>
      <c r="J23" s="33"/>
      <c r="K23" s="33">
        <f>ROUNDUP(SUM(K14:L21:K22)*0.033,0)</f>
        <v>31</v>
      </c>
      <c r="L23" s="33"/>
      <c r="M23" s="33">
        <f>ROUNDUP(SUM(M14:N21:M22)*0.033,0)</f>
        <v>33</v>
      </c>
      <c r="N23" s="33"/>
      <c r="O23" s="33">
        <f>ROUNDUP(SUM(O14:P21:O22)*0.033,0)</f>
        <v>36</v>
      </c>
      <c r="P23" s="33"/>
      <c r="Q23" s="33">
        <f>ROUNDUP(SUM(Q14:R21:Q22)*0.033,0)</f>
        <v>38</v>
      </c>
      <c r="R23" s="33"/>
    </row>
    <row r="24" spans="1:18" ht="20.25" customHeight="1" x14ac:dyDescent="0.15">
      <c r="A24" s="38" t="s">
        <v>19</v>
      </c>
      <c r="B24" s="39"/>
      <c r="C24" s="39"/>
      <c r="D24" s="40"/>
      <c r="E24" s="32">
        <f>SUM(E14:F23)</f>
        <v>635</v>
      </c>
      <c r="F24" s="32"/>
      <c r="G24" s="32">
        <f t="shared" ref="G24" si="10">SUM(G14:H23)</f>
        <v>778</v>
      </c>
      <c r="H24" s="32"/>
      <c r="I24" s="32">
        <f t="shared" ref="I24" si="11">SUM(I14:J23)</f>
        <v>868</v>
      </c>
      <c r="J24" s="32"/>
      <c r="K24" s="32">
        <f t="shared" ref="K24" si="12">SUM(K14:L23)</f>
        <v>946</v>
      </c>
      <c r="L24" s="32"/>
      <c r="M24" s="32">
        <f t="shared" ref="M24" si="13">SUM(M14:N23)</f>
        <v>1031</v>
      </c>
      <c r="N24" s="32"/>
      <c r="O24" s="32">
        <f t="shared" ref="O24" si="14">SUM(O14:P23)</f>
        <v>1111</v>
      </c>
      <c r="P24" s="32"/>
      <c r="Q24" s="32">
        <f t="shared" ref="Q24" si="15">SUM(Q14:R23)</f>
        <v>1189</v>
      </c>
      <c r="R24" s="32"/>
    </row>
    <row r="25" spans="1:18" ht="20.25" customHeight="1" x14ac:dyDescent="0.15">
      <c r="A25" s="41" t="s">
        <v>20</v>
      </c>
      <c r="B25" s="10" t="s">
        <v>21</v>
      </c>
      <c r="C25" s="10"/>
      <c r="D25" s="11"/>
      <c r="E25" s="34" t="s">
        <v>22</v>
      </c>
      <c r="F25" s="35"/>
      <c r="G25" s="35"/>
      <c r="H25" s="35"/>
      <c r="I25" s="35"/>
      <c r="J25" s="35"/>
      <c r="K25" s="35"/>
      <c r="L25" s="35"/>
      <c r="M25" s="35"/>
      <c r="N25" s="35"/>
      <c r="O25" s="35"/>
      <c r="P25" s="35"/>
      <c r="Q25" s="35"/>
      <c r="R25" s="36"/>
    </row>
    <row r="26" spans="1:18" ht="19.5" customHeight="1" x14ac:dyDescent="0.15">
      <c r="A26" s="42"/>
      <c r="B26" s="10" t="s">
        <v>34</v>
      </c>
      <c r="C26" s="10"/>
      <c r="D26" s="11"/>
      <c r="E26" s="12" t="s">
        <v>25</v>
      </c>
      <c r="F26" s="12"/>
      <c r="G26" s="12" t="s">
        <v>25</v>
      </c>
      <c r="H26" s="12"/>
      <c r="I26" s="34" t="s">
        <v>59</v>
      </c>
      <c r="J26" s="35"/>
      <c r="K26" s="35"/>
      <c r="L26" s="35"/>
      <c r="M26" s="35"/>
      <c r="N26" s="35"/>
      <c r="O26" s="35"/>
      <c r="P26" s="35"/>
      <c r="Q26" s="35"/>
      <c r="R26" s="36"/>
    </row>
    <row r="27" spans="1:18" ht="19.5" customHeight="1" x14ac:dyDescent="0.15">
      <c r="A27" s="42"/>
      <c r="B27" s="10" t="s">
        <v>36</v>
      </c>
      <c r="C27" s="10"/>
      <c r="D27" s="11"/>
      <c r="E27" s="34" t="s">
        <v>37</v>
      </c>
      <c r="F27" s="35"/>
      <c r="G27" s="35"/>
      <c r="H27" s="35"/>
      <c r="I27" s="35"/>
      <c r="J27" s="35"/>
      <c r="K27" s="35"/>
      <c r="L27" s="35"/>
      <c r="M27" s="35"/>
      <c r="N27" s="35"/>
      <c r="O27" s="35"/>
      <c r="P27" s="35"/>
      <c r="Q27" s="35"/>
      <c r="R27" s="36"/>
    </row>
    <row r="28" spans="1:18" ht="19.5" customHeight="1" x14ac:dyDescent="0.15">
      <c r="A28" s="42"/>
      <c r="B28" s="11" t="s">
        <v>55</v>
      </c>
      <c r="C28" s="37"/>
      <c r="D28" s="37"/>
      <c r="E28" s="34" t="s">
        <v>56</v>
      </c>
      <c r="F28" s="35"/>
      <c r="G28" s="35"/>
      <c r="H28" s="35"/>
      <c r="I28" s="35"/>
      <c r="J28" s="35"/>
      <c r="K28" s="35"/>
      <c r="L28" s="35"/>
      <c r="M28" s="35"/>
      <c r="N28" s="35"/>
      <c r="O28" s="35"/>
      <c r="P28" s="35"/>
      <c r="Q28" s="35"/>
      <c r="R28" s="36"/>
    </row>
    <row r="29" spans="1:18" ht="19.5" customHeight="1" x14ac:dyDescent="0.15">
      <c r="A29" s="42"/>
      <c r="B29" s="11" t="s">
        <v>8</v>
      </c>
      <c r="C29" s="37"/>
      <c r="D29" s="37"/>
      <c r="E29" s="34" t="s">
        <v>39</v>
      </c>
      <c r="F29" s="35"/>
      <c r="G29" s="35"/>
      <c r="H29" s="35"/>
      <c r="I29" s="35"/>
      <c r="J29" s="35"/>
      <c r="K29" s="35"/>
      <c r="L29" s="35"/>
      <c r="M29" s="35"/>
      <c r="N29" s="35"/>
      <c r="O29" s="35"/>
      <c r="P29" s="35"/>
      <c r="Q29" s="35"/>
      <c r="R29" s="36"/>
    </row>
    <row r="30" spans="1:18" ht="19.5" customHeight="1" x14ac:dyDescent="0.15">
      <c r="A30" s="43"/>
      <c r="B30" s="11" t="s">
        <v>7</v>
      </c>
      <c r="C30" s="37"/>
      <c r="D30" s="37"/>
      <c r="E30" s="34" t="s">
        <v>40</v>
      </c>
      <c r="F30" s="35"/>
      <c r="G30" s="35"/>
      <c r="H30" s="35"/>
      <c r="I30" s="35"/>
      <c r="J30" s="35"/>
      <c r="K30" s="35"/>
      <c r="L30" s="35"/>
      <c r="M30" s="35"/>
      <c r="N30" s="35"/>
      <c r="O30" s="35"/>
      <c r="P30" s="35"/>
      <c r="Q30" s="35"/>
      <c r="R30" s="36"/>
    </row>
    <row r="31" spans="1:18" ht="20.25" customHeight="1" x14ac:dyDescent="0.15">
      <c r="B31" t="s">
        <v>67</v>
      </c>
    </row>
    <row r="33" spans="1:18" ht="17.25" customHeight="1" x14ac:dyDescent="0.15"/>
    <row r="34" spans="1:18" ht="20.25" customHeight="1" x14ac:dyDescent="0.15">
      <c r="B34" s="12"/>
      <c r="C34" s="12"/>
      <c r="D34" s="34"/>
      <c r="E34" s="12" t="s">
        <v>26</v>
      </c>
      <c r="F34" s="12"/>
      <c r="G34" s="12" t="s">
        <v>27</v>
      </c>
      <c r="H34" s="12"/>
      <c r="I34" s="12" t="s">
        <v>63</v>
      </c>
      <c r="J34" s="12"/>
      <c r="K34" s="12" t="s">
        <v>64</v>
      </c>
      <c r="L34" s="12"/>
      <c r="M34" s="12" t="s">
        <v>13</v>
      </c>
      <c r="N34" s="12"/>
    </row>
    <row r="35" spans="1:18" ht="20.25" customHeight="1" x14ac:dyDescent="0.15">
      <c r="B35" s="30" t="s">
        <v>14</v>
      </c>
      <c r="C35" s="30"/>
      <c r="D35" s="31"/>
      <c r="E35" s="32">
        <v>300</v>
      </c>
      <c r="F35" s="32"/>
      <c r="G35" s="32">
        <v>600</v>
      </c>
      <c r="H35" s="32"/>
      <c r="I35" s="33">
        <v>1000</v>
      </c>
      <c r="J35" s="33"/>
      <c r="K35" s="33">
        <v>1300</v>
      </c>
      <c r="L35" s="33"/>
      <c r="M35" s="33">
        <v>1750</v>
      </c>
      <c r="N35" s="33"/>
      <c r="P35" s="8"/>
    </row>
    <row r="36" spans="1:18" ht="20.25" customHeight="1" x14ac:dyDescent="0.15">
      <c r="B36" s="28" t="s">
        <v>15</v>
      </c>
      <c r="C36" s="28"/>
      <c r="D36" s="29"/>
      <c r="E36" s="32">
        <v>820</v>
      </c>
      <c r="F36" s="32"/>
      <c r="G36" s="32">
        <v>820</v>
      </c>
      <c r="H36" s="32"/>
      <c r="I36" s="33">
        <v>1310</v>
      </c>
      <c r="J36" s="33"/>
      <c r="K36" s="33">
        <v>1310</v>
      </c>
      <c r="L36" s="33"/>
      <c r="M36" s="33">
        <v>2550</v>
      </c>
      <c r="N36" s="33"/>
      <c r="P36" s="8"/>
    </row>
    <row r="37" spans="1:18" ht="9.75" customHeight="1" x14ac:dyDescent="0.15">
      <c r="F37" s="7"/>
      <c r="G37" s="7"/>
      <c r="H37" s="7"/>
      <c r="J37" s="7"/>
      <c r="K37" s="7"/>
      <c r="L37" s="7"/>
      <c r="M37" s="7"/>
      <c r="N37" s="7"/>
      <c r="O37" s="7"/>
      <c r="P37" s="7"/>
      <c r="Q37" s="7"/>
      <c r="R37" s="7"/>
    </row>
    <row r="38" spans="1:18" x14ac:dyDescent="0.15">
      <c r="A38" s="21" t="s">
        <v>16</v>
      </c>
      <c r="B38" s="21"/>
      <c r="C38" s="21"/>
      <c r="D38" s="21"/>
      <c r="E38" s="21"/>
      <c r="F38" s="15"/>
      <c r="G38" s="16"/>
      <c r="H38" s="17"/>
      <c r="I38" s="2" t="s">
        <v>29</v>
      </c>
      <c r="J38" s="22" t="s">
        <v>28</v>
      </c>
      <c r="K38" s="23"/>
      <c r="L38" s="23"/>
      <c r="M38" s="23"/>
      <c r="N38" s="23"/>
      <c r="O38" s="23"/>
      <c r="P38" s="23"/>
      <c r="Q38" s="23"/>
      <c r="R38" s="24"/>
    </row>
    <row r="39" spans="1:18" x14ac:dyDescent="0.15">
      <c r="F39" s="18"/>
      <c r="G39" s="19"/>
      <c r="H39" s="20"/>
      <c r="I39" s="3"/>
      <c r="J39" s="25"/>
      <c r="K39" s="26"/>
      <c r="L39" s="26"/>
      <c r="M39" s="26"/>
      <c r="N39" s="26"/>
      <c r="O39" s="26"/>
      <c r="P39" s="26"/>
      <c r="Q39" s="26"/>
      <c r="R39" s="27"/>
    </row>
    <row r="40" spans="1:18" ht="9.75" customHeight="1" x14ac:dyDescent="0.15"/>
    <row r="57" spans="7:7" x14ac:dyDescent="0.15">
      <c r="G57" s="4"/>
    </row>
  </sheetData>
  <mergeCells count="132">
    <mergeCell ref="B19:D19"/>
    <mergeCell ref="E19:F19"/>
    <mergeCell ref="G19:H19"/>
    <mergeCell ref="I19:J19"/>
    <mergeCell ref="K19:L19"/>
    <mergeCell ref="M19:N19"/>
    <mergeCell ref="O19:P19"/>
    <mergeCell ref="Q19:R19"/>
    <mergeCell ref="B18:D18"/>
    <mergeCell ref="E18:F18"/>
    <mergeCell ref="G18:H18"/>
    <mergeCell ref="I18:J18"/>
    <mergeCell ref="K18:L18"/>
    <mergeCell ref="M18:N18"/>
    <mergeCell ref="O18:P18"/>
    <mergeCell ref="Q18:R18"/>
    <mergeCell ref="O13:P13"/>
    <mergeCell ref="Q13:R13"/>
    <mergeCell ref="A13:D13"/>
    <mergeCell ref="E13:F13"/>
    <mergeCell ref="G13:H13"/>
    <mergeCell ref="I13:J13"/>
    <mergeCell ref="K13:L13"/>
    <mergeCell ref="M13:N13"/>
    <mergeCell ref="O15:P15"/>
    <mergeCell ref="Q15:R15"/>
    <mergeCell ref="B15:D15"/>
    <mergeCell ref="E15:F15"/>
    <mergeCell ref="G15:H15"/>
    <mergeCell ref="I15:J15"/>
    <mergeCell ref="K15:L15"/>
    <mergeCell ref="M15:N15"/>
    <mergeCell ref="O14:P14"/>
    <mergeCell ref="Q14:R14"/>
    <mergeCell ref="B14:D14"/>
    <mergeCell ref="E14:F14"/>
    <mergeCell ref="G14:H14"/>
    <mergeCell ref="I14:J14"/>
    <mergeCell ref="K14:L14"/>
    <mergeCell ref="M14:N14"/>
    <mergeCell ref="O17:P17"/>
    <mergeCell ref="Q17:R17"/>
    <mergeCell ref="B17:D17"/>
    <mergeCell ref="E17:F17"/>
    <mergeCell ref="G17:H17"/>
    <mergeCell ref="I17:J17"/>
    <mergeCell ref="K17:L17"/>
    <mergeCell ref="M17:N17"/>
    <mergeCell ref="O16:P16"/>
    <mergeCell ref="Q16:R16"/>
    <mergeCell ref="B16:D16"/>
    <mergeCell ref="E16:F16"/>
    <mergeCell ref="G16:H16"/>
    <mergeCell ref="I16:J16"/>
    <mergeCell ref="K16:L16"/>
    <mergeCell ref="M16:N16"/>
    <mergeCell ref="O20:P20"/>
    <mergeCell ref="Q20:R20"/>
    <mergeCell ref="B20:D20"/>
    <mergeCell ref="E20:F20"/>
    <mergeCell ref="G20:H20"/>
    <mergeCell ref="I20:J20"/>
    <mergeCell ref="K20:L20"/>
    <mergeCell ref="M20:N20"/>
    <mergeCell ref="B21:D21"/>
    <mergeCell ref="E21:F21"/>
    <mergeCell ref="G21:H21"/>
    <mergeCell ref="I21:J21"/>
    <mergeCell ref="K21:L21"/>
    <mergeCell ref="M21:N21"/>
    <mergeCell ref="O21:P21"/>
    <mergeCell ref="Q21:R21"/>
    <mergeCell ref="O23:P23"/>
    <mergeCell ref="Q23:R23"/>
    <mergeCell ref="B23:D23"/>
    <mergeCell ref="E23:F23"/>
    <mergeCell ref="G23:H23"/>
    <mergeCell ref="I23:J23"/>
    <mergeCell ref="K23:L23"/>
    <mergeCell ref="M23:N23"/>
    <mergeCell ref="B29:D29"/>
    <mergeCell ref="E29:R29"/>
    <mergeCell ref="O24:P24"/>
    <mergeCell ref="Q24:R24"/>
    <mergeCell ref="A24:D24"/>
    <mergeCell ref="E24:F24"/>
    <mergeCell ref="G24:H24"/>
    <mergeCell ref="I24:J24"/>
    <mergeCell ref="K24:L24"/>
    <mergeCell ref="M24:N24"/>
    <mergeCell ref="B28:D28"/>
    <mergeCell ref="E28:R28"/>
    <mergeCell ref="A25:A30"/>
    <mergeCell ref="B25:D25"/>
    <mergeCell ref="E25:R25"/>
    <mergeCell ref="E30:R30"/>
    <mergeCell ref="B27:D27"/>
    <mergeCell ref="E27:R27"/>
    <mergeCell ref="B26:D26"/>
    <mergeCell ref="E26:F26"/>
    <mergeCell ref="G26:H26"/>
    <mergeCell ref="I26:R26"/>
    <mergeCell ref="B30:D30"/>
    <mergeCell ref="E34:F34"/>
    <mergeCell ref="G34:H34"/>
    <mergeCell ref="I34:J34"/>
    <mergeCell ref="M34:N34"/>
    <mergeCell ref="K34:L34"/>
    <mergeCell ref="B22:D22"/>
    <mergeCell ref="E22:F22"/>
    <mergeCell ref="G22:H22"/>
    <mergeCell ref="I22:J22"/>
    <mergeCell ref="K22:L22"/>
    <mergeCell ref="M22:N22"/>
    <mergeCell ref="O22:P22"/>
    <mergeCell ref="Q22:R22"/>
    <mergeCell ref="F38:H39"/>
    <mergeCell ref="A38:E38"/>
    <mergeCell ref="J38:R39"/>
    <mergeCell ref="B36:D36"/>
    <mergeCell ref="B35:D35"/>
    <mergeCell ref="E36:F36"/>
    <mergeCell ref="E35:F35"/>
    <mergeCell ref="G36:H36"/>
    <mergeCell ref="G35:H35"/>
    <mergeCell ref="I36:J36"/>
    <mergeCell ref="I35:J35"/>
    <mergeCell ref="M36:N36"/>
    <mergeCell ref="M35:N35"/>
    <mergeCell ref="K36:L36"/>
    <mergeCell ref="K35:L35"/>
    <mergeCell ref="B34:D34"/>
  </mergeCells>
  <phoneticPr fontId="1"/>
  <printOptions horizontalCentered="1"/>
  <pageMargins left="0.70866141732283472" right="0.31496062992125984" top="0.55118110236220474"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2F178-8D89-410D-9105-F6D62AE78743}">
  <dimension ref="A12:R57"/>
  <sheetViews>
    <sheetView topLeftCell="A7" zoomScaleNormal="100" workbookViewId="0">
      <selection activeCell="B31" sqref="B31"/>
    </sheetView>
  </sheetViews>
  <sheetFormatPr defaultRowHeight="13.5" x14ac:dyDescent="0.15"/>
  <cols>
    <col min="1" max="1" width="3" customWidth="1"/>
    <col min="2" max="4" width="7.625" customWidth="1"/>
    <col min="5" max="18" width="4.25" customWidth="1"/>
    <col min="19" max="19" width="6.25" customWidth="1"/>
  </cols>
  <sheetData>
    <row r="12" spans="1:18" ht="18.75" customHeight="1" x14ac:dyDescent="0.15"/>
    <row r="13" spans="1:18" ht="20.25" customHeight="1" x14ac:dyDescent="0.15">
      <c r="A13" s="34" t="s">
        <v>0</v>
      </c>
      <c r="B13" s="35"/>
      <c r="C13" s="35"/>
      <c r="D13" s="36"/>
      <c r="E13" s="9" t="s">
        <v>23</v>
      </c>
      <c r="F13" s="11"/>
      <c r="G13" s="9" t="s">
        <v>24</v>
      </c>
      <c r="H13" s="11"/>
      <c r="I13" s="37" t="s">
        <v>1</v>
      </c>
      <c r="J13" s="37"/>
      <c r="K13" s="37" t="s">
        <v>2</v>
      </c>
      <c r="L13" s="37"/>
      <c r="M13" s="37" t="s">
        <v>3</v>
      </c>
      <c r="N13" s="37"/>
      <c r="O13" s="37" t="s">
        <v>4</v>
      </c>
      <c r="P13" s="37"/>
      <c r="Q13" s="37" t="s">
        <v>5</v>
      </c>
      <c r="R13" s="37"/>
    </row>
    <row r="14" spans="1:18" ht="20.25" customHeight="1" x14ac:dyDescent="0.15">
      <c r="A14" s="5" t="s">
        <v>9</v>
      </c>
      <c r="B14" s="37" t="s">
        <v>6</v>
      </c>
      <c r="C14" s="37"/>
      <c r="D14" s="37"/>
      <c r="E14" s="44">
        <f>+'１割負担料金表'!E14:F14*2</f>
        <v>1046</v>
      </c>
      <c r="F14" s="44"/>
      <c r="G14" s="44">
        <f>+'１割負担料金表'!G14:H14*2</f>
        <v>1298</v>
      </c>
      <c r="H14" s="44"/>
      <c r="I14" s="44">
        <f>+'１割負担料金表'!I14:J14*2</f>
        <v>1392</v>
      </c>
      <c r="J14" s="44"/>
      <c r="K14" s="44">
        <f>+'１割負担料金表'!K14:L14*2</f>
        <v>1528</v>
      </c>
      <c r="L14" s="44"/>
      <c r="M14" s="44">
        <f>+'１割負担料金表'!M14:N14*2</f>
        <v>1676</v>
      </c>
      <c r="N14" s="44"/>
      <c r="O14" s="44">
        <f>+'１割負担料金表'!O14:P14*2</f>
        <v>1816</v>
      </c>
      <c r="P14" s="44"/>
      <c r="Q14" s="44">
        <f>+'１割負担料金表'!Q14:R14*2</f>
        <v>1952</v>
      </c>
      <c r="R14" s="44"/>
    </row>
    <row r="15" spans="1:18" ht="20.25" customHeight="1" x14ac:dyDescent="0.15">
      <c r="A15" s="5" t="s">
        <v>10</v>
      </c>
      <c r="B15" s="37" t="s">
        <v>31</v>
      </c>
      <c r="C15" s="37"/>
      <c r="D15" s="37"/>
      <c r="E15" s="13" t="s">
        <v>25</v>
      </c>
      <c r="F15" s="14"/>
      <c r="G15" s="13" t="s">
        <v>25</v>
      </c>
      <c r="H15" s="14"/>
      <c r="I15" s="33">
        <v>36</v>
      </c>
      <c r="J15" s="33"/>
      <c r="K15" s="33">
        <v>36</v>
      </c>
      <c r="L15" s="33"/>
      <c r="M15" s="33">
        <v>36</v>
      </c>
      <c r="N15" s="33"/>
      <c r="O15" s="33">
        <v>36</v>
      </c>
      <c r="P15" s="33"/>
      <c r="Q15" s="33">
        <v>36</v>
      </c>
      <c r="R15" s="33"/>
    </row>
    <row r="16" spans="1:18" ht="20.25" customHeight="1" x14ac:dyDescent="0.15">
      <c r="A16" s="5" t="s">
        <v>11</v>
      </c>
      <c r="B16" s="10" t="s">
        <v>42</v>
      </c>
      <c r="C16" s="10"/>
      <c r="D16" s="11"/>
      <c r="E16" s="13">
        <v>24</v>
      </c>
      <c r="F16" s="14"/>
      <c r="G16" s="13">
        <v>24</v>
      </c>
      <c r="H16" s="14"/>
      <c r="I16" s="33">
        <v>24</v>
      </c>
      <c r="J16" s="33"/>
      <c r="K16" s="33">
        <v>24</v>
      </c>
      <c r="L16" s="33"/>
      <c r="M16" s="33">
        <v>24</v>
      </c>
      <c r="N16" s="33"/>
      <c r="O16" s="33">
        <v>24</v>
      </c>
      <c r="P16" s="33"/>
      <c r="Q16" s="33">
        <v>24</v>
      </c>
      <c r="R16" s="33"/>
    </row>
    <row r="17" spans="1:18" ht="20.25" customHeight="1" x14ac:dyDescent="0.15">
      <c r="A17" s="5" t="s">
        <v>12</v>
      </c>
      <c r="B17" s="9" t="s">
        <v>33</v>
      </c>
      <c r="C17" s="10"/>
      <c r="D17" s="11"/>
      <c r="E17" s="13" t="s">
        <v>25</v>
      </c>
      <c r="F17" s="14"/>
      <c r="G17" s="13" t="s">
        <v>25</v>
      </c>
      <c r="H17" s="14"/>
      <c r="I17" s="13">
        <v>16</v>
      </c>
      <c r="J17" s="14"/>
      <c r="K17" s="13">
        <v>16</v>
      </c>
      <c r="L17" s="14"/>
      <c r="M17" s="13">
        <v>16</v>
      </c>
      <c r="N17" s="14"/>
      <c r="O17" s="13">
        <v>16</v>
      </c>
      <c r="P17" s="14"/>
      <c r="Q17" s="13">
        <v>16</v>
      </c>
      <c r="R17" s="14"/>
    </row>
    <row r="18" spans="1:18" ht="20.25" customHeight="1" x14ac:dyDescent="0.15">
      <c r="A18" s="5" t="s">
        <v>50</v>
      </c>
      <c r="B18" s="9" t="s">
        <v>49</v>
      </c>
      <c r="C18" s="10"/>
      <c r="D18" s="11"/>
      <c r="E18" s="12" t="s">
        <v>25</v>
      </c>
      <c r="F18" s="12"/>
      <c r="G18" s="12" t="s">
        <v>25</v>
      </c>
      <c r="H18" s="12"/>
      <c r="I18" s="13">
        <v>8</v>
      </c>
      <c r="J18" s="14"/>
      <c r="K18" s="13">
        <v>8</v>
      </c>
      <c r="L18" s="14"/>
      <c r="M18" s="13">
        <v>8</v>
      </c>
      <c r="N18" s="14"/>
      <c r="O18" s="13">
        <v>8</v>
      </c>
      <c r="P18" s="14"/>
      <c r="Q18" s="13">
        <v>8</v>
      </c>
      <c r="R18" s="14"/>
    </row>
    <row r="19" spans="1:18" ht="20.25" customHeight="1" x14ac:dyDescent="0.15">
      <c r="A19" s="5" t="s">
        <v>51</v>
      </c>
      <c r="B19" s="9" t="s">
        <v>62</v>
      </c>
      <c r="C19" s="10"/>
      <c r="D19" s="11"/>
      <c r="E19" s="13">
        <v>36</v>
      </c>
      <c r="F19" s="14"/>
      <c r="G19" s="13">
        <v>36</v>
      </c>
      <c r="H19" s="14"/>
      <c r="I19" s="13">
        <v>36</v>
      </c>
      <c r="J19" s="14"/>
      <c r="K19" s="13">
        <v>36</v>
      </c>
      <c r="L19" s="14"/>
      <c r="M19" s="13">
        <v>36</v>
      </c>
      <c r="N19" s="14"/>
      <c r="O19" s="13">
        <v>36</v>
      </c>
      <c r="P19" s="14"/>
      <c r="Q19" s="13">
        <v>36</v>
      </c>
      <c r="R19" s="14"/>
    </row>
    <row r="20" spans="1:18" ht="20.25" customHeight="1" x14ac:dyDescent="0.15">
      <c r="A20" s="5" t="s">
        <v>47</v>
      </c>
      <c r="B20" s="9" t="s">
        <v>35</v>
      </c>
      <c r="C20" s="10"/>
      <c r="D20" s="11"/>
      <c r="E20" s="13">
        <f>ROUND(SUM(E14:F19)*0.083,0)</f>
        <v>92</v>
      </c>
      <c r="F20" s="14"/>
      <c r="G20" s="13">
        <f>ROUND(SUM(G14:H19)*0.083,0)</f>
        <v>113</v>
      </c>
      <c r="H20" s="14"/>
      <c r="I20" s="13">
        <f>ROUND(SUM(I14:J19)*0.083,0)</f>
        <v>125</v>
      </c>
      <c r="J20" s="14"/>
      <c r="K20" s="13">
        <f t="shared" ref="K20" si="0">ROUND(SUM(K14:L19)*0.083,0)</f>
        <v>137</v>
      </c>
      <c r="L20" s="14"/>
      <c r="M20" s="13">
        <f t="shared" ref="M20" si="1">ROUND(SUM(M14:N19)*0.083,0)</f>
        <v>149</v>
      </c>
      <c r="N20" s="14"/>
      <c r="O20" s="13">
        <f t="shared" ref="O20" si="2">ROUND(SUM(O14:P19)*0.083,0)</f>
        <v>161</v>
      </c>
      <c r="P20" s="14"/>
      <c r="Q20" s="13">
        <f t="shared" ref="Q20" si="3">ROUND(SUM(Q14:R19)*0.083,0)</f>
        <v>172</v>
      </c>
      <c r="R20" s="14"/>
    </row>
    <row r="21" spans="1:18" ht="20.25" customHeight="1" x14ac:dyDescent="0.15">
      <c r="A21" s="5" t="s">
        <v>52</v>
      </c>
      <c r="B21" s="9" t="s">
        <v>48</v>
      </c>
      <c r="C21" s="10"/>
      <c r="D21" s="11"/>
      <c r="E21" s="13">
        <f>ROUND(SUM(E14:F19)*0.027,0)</f>
        <v>30</v>
      </c>
      <c r="F21" s="14"/>
      <c r="G21" s="13">
        <f>ROUND(SUM(G14:H19)*0.027,0)</f>
        <v>37</v>
      </c>
      <c r="H21" s="14"/>
      <c r="I21" s="13">
        <f>ROUND(SUM(I14:J19)*0.027,0)</f>
        <v>41</v>
      </c>
      <c r="J21" s="14"/>
      <c r="K21" s="13">
        <f>ROUND(SUM(K14:L19)*0.027,0)</f>
        <v>44</v>
      </c>
      <c r="L21" s="14"/>
      <c r="M21" s="13">
        <f>ROUND(SUM(M14:N19)*0.027,0)</f>
        <v>48</v>
      </c>
      <c r="N21" s="14"/>
      <c r="O21" s="13">
        <f t="shared" ref="O21" si="4">ROUND(SUM(O14:P19)*0.027,0)</f>
        <v>52</v>
      </c>
      <c r="P21" s="14"/>
      <c r="Q21" s="13">
        <f>ROUND(SUM(Q14:R19)*0.027,0)</f>
        <v>56</v>
      </c>
      <c r="R21" s="14"/>
    </row>
    <row r="22" spans="1:18" ht="20.25" customHeight="1" x14ac:dyDescent="0.15">
      <c r="A22" s="5" t="s">
        <v>52</v>
      </c>
      <c r="B22" s="9" t="s">
        <v>65</v>
      </c>
      <c r="C22" s="10"/>
      <c r="D22" s="11"/>
      <c r="E22" s="13">
        <f>ROUND(SUM(E15:F19)*0.016,0)</f>
        <v>1</v>
      </c>
      <c r="F22" s="14"/>
      <c r="G22" s="13">
        <f t="shared" ref="G22" si="5">ROUND(SUM(G15:H19)*0.016,0)</f>
        <v>1</v>
      </c>
      <c r="H22" s="14"/>
      <c r="I22" s="13">
        <f t="shared" ref="I22" si="6">ROUND(SUM(I15:J19)*0.016,0)</f>
        <v>2</v>
      </c>
      <c r="J22" s="14"/>
      <c r="K22" s="13">
        <f t="shared" ref="K22" si="7">ROUND(SUM(K15:L19)*0.016,0)</f>
        <v>2</v>
      </c>
      <c r="L22" s="14"/>
      <c r="M22" s="13">
        <f t="shared" ref="M22" si="8">ROUND(SUM(M15:N19)*0.016,0)</f>
        <v>2</v>
      </c>
      <c r="N22" s="14"/>
      <c r="O22" s="13">
        <f t="shared" ref="O22" si="9">ROUND(SUM(O15:P19)*0.016,0)</f>
        <v>2</v>
      </c>
      <c r="P22" s="14"/>
      <c r="Q22" s="13">
        <f t="shared" ref="Q22" si="10">ROUND(SUM(Q15:R19)*0.016,0)</f>
        <v>2</v>
      </c>
      <c r="R22" s="14"/>
    </row>
    <row r="23" spans="1:18" ht="20.25" customHeight="1" x14ac:dyDescent="0.15">
      <c r="A23" s="5" t="s">
        <v>53</v>
      </c>
      <c r="B23" s="9" t="s">
        <v>30</v>
      </c>
      <c r="C23" s="10"/>
      <c r="D23" s="11"/>
      <c r="E23" s="33">
        <f>ROUNDUP(SUM(E14:F21:E22)*0.033,0)</f>
        <v>41</v>
      </c>
      <c r="F23" s="33"/>
      <c r="G23" s="33">
        <f>ROUNDUP(SUM(G14:H21:G22)*0.033,0)</f>
        <v>50</v>
      </c>
      <c r="H23" s="33"/>
      <c r="I23" s="33">
        <f>ROUNDUP(SUM(I14:J21:I22)*0.033,0)</f>
        <v>56</v>
      </c>
      <c r="J23" s="33"/>
      <c r="K23" s="33">
        <f>ROUNDUP(SUM(K14:L21:K22)*0.033,0)</f>
        <v>61</v>
      </c>
      <c r="L23" s="33"/>
      <c r="M23" s="33">
        <f>ROUNDUP(SUM(M14:N21:M22)*0.033,0)</f>
        <v>66</v>
      </c>
      <c r="N23" s="33"/>
      <c r="O23" s="33">
        <f>ROUNDUP(SUM(O14:P21:O22)*0.033,0)</f>
        <v>71</v>
      </c>
      <c r="P23" s="33"/>
      <c r="Q23" s="33">
        <f>ROUNDUP(SUM(Q14:R21:Q22)*0.033,0)</f>
        <v>76</v>
      </c>
      <c r="R23" s="33"/>
    </row>
    <row r="24" spans="1:18" ht="20.25" customHeight="1" x14ac:dyDescent="0.15">
      <c r="A24" s="38" t="s">
        <v>19</v>
      </c>
      <c r="B24" s="39"/>
      <c r="C24" s="39"/>
      <c r="D24" s="40"/>
      <c r="E24" s="32">
        <f>SUM(E14:F23)</f>
        <v>1270</v>
      </c>
      <c r="F24" s="32"/>
      <c r="G24" s="32">
        <f t="shared" ref="G24" si="11">SUM(G14:H23)</f>
        <v>1559</v>
      </c>
      <c r="H24" s="32"/>
      <c r="I24" s="32">
        <f t="shared" ref="I24" si="12">SUM(I14:J23)</f>
        <v>1736</v>
      </c>
      <c r="J24" s="32"/>
      <c r="K24" s="32">
        <f t="shared" ref="K24" si="13">SUM(K14:L23)</f>
        <v>1892</v>
      </c>
      <c r="L24" s="32"/>
      <c r="M24" s="32">
        <f t="shared" ref="M24" si="14">SUM(M14:N23)</f>
        <v>2061</v>
      </c>
      <c r="N24" s="32"/>
      <c r="O24" s="32">
        <f t="shared" ref="O24" si="15">SUM(O14:P23)</f>
        <v>2222</v>
      </c>
      <c r="P24" s="32"/>
      <c r="Q24" s="32">
        <f t="shared" ref="Q24" si="16">SUM(Q14:R23)</f>
        <v>2378</v>
      </c>
      <c r="R24" s="32"/>
    </row>
    <row r="25" spans="1:18" ht="20.25" customHeight="1" x14ac:dyDescent="0.15">
      <c r="A25" s="41" t="s">
        <v>20</v>
      </c>
      <c r="B25" s="10" t="s">
        <v>21</v>
      </c>
      <c r="C25" s="10"/>
      <c r="D25" s="11"/>
      <c r="E25" s="34" t="s">
        <v>32</v>
      </c>
      <c r="F25" s="35"/>
      <c r="G25" s="35"/>
      <c r="H25" s="35"/>
      <c r="I25" s="35"/>
      <c r="J25" s="35"/>
      <c r="K25" s="35"/>
      <c r="L25" s="35"/>
      <c r="M25" s="35"/>
      <c r="N25" s="35"/>
      <c r="O25" s="35"/>
      <c r="P25" s="35"/>
      <c r="Q25" s="35"/>
      <c r="R25" s="36"/>
    </row>
    <row r="26" spans="1:18" ht="19.5" customHeight="1" x14ac:dyDescent="0.15">
      <c r="A26" s="42"/>
      <c r="B26" s="10" t="s">
        <v>34</v>
      </c>
      <c r="C26" s="10"/>
      <c r="D26" s="11"/>
      <c r="E26" s="12" t="s">
        <v>25</v>
      </c>
      <c r="F26" s="12"/>
      <c r="G26" s="12" t="s">
        <v>25</v>
      </c>
      <c r="H26" s="12"/>
      <c r="I26" s="34" t="s">
        <v>60</v>
      </c>
      <c r="J26" s="35"/>
      <c r="K26" s="35"/>
      <c r="L26" s="35"/>
      <c r="M26" s="35"/>
      <c r="N26" s="35"/>
      <c r="O26" s="35"/>
      <c r="P26" s="35"/>
      <c r="Q26" s="35"/>
      <c r="R26" s="36"/>
    </row>
    <row r="27" spans="1:18" ht="19.5" customHeight="1" x14ac:dyDescent="0.15">
      <c r="A27" s="42"/>
      <c r="B27" s="10" t="s">
        <v>36</v>
      </c>
      <c r="C27" s="10"/>
      <c r="D27" s="11"/>
      <c r="E27" s="34" t="s">
        <v>38</v>
      </c>
      <c r="F27" s="35"/>
      <c r="G27" s="35"/>
      <c r="H27" s="35"/>
      <c r="I27" s="35"/>
      <c r="J27" s="35"/>
      <c r="K27" s="35"/>
      <c r="L27" s="35"/>
      <c r="M27" s="35"/>
      <c r="N27" s="35"/>
      <c r="O27" s="35"/>
      <c r="P27" s="35"/>
      <c r="Q27" s="35"/>
      <c r="R27" s="36"/>
    </row>
    <row r="28" spans="1:18" ht="19.5" customHeight="1" x14ac:dyDescent="0.15">
      <c r="A28" s="42"/>
      <c r="B28" s="11" t="s">
        <v>55</v>
      </c>
      <c r="C28" s="37"/>
      <c r="D28" s="37"/>
      <c r="E28" s="34" t="s">
        <v>57</v>
      </c>
      <c r="F28" s="35"/>
      <c r="G28" s="35"/>
      <c r="H28" s="35"/>
      <c r="I28" s="35"/>
      <c r="J28" s="35"/>
      <c r="K28" s="35"/>
      <c r="L28" s="35"/>
      <c r="M28" s="35"/>
      <c r="N28" s="35"/>
      <c r="O28" s="35"/>
      <c r="P28" s="35"/>
      <c r="Q28" s="35"/>
      <c r="R28" s="36"/>
    </row>
    <row r="29" spans="1:18" ht="19.5" customHeight="1" x14ac:dyDescent="0.15">
      <c r="A29" s="42"/>
      <c r="B29" s="11" t="s">
        <v>8</v>
      </c>
      <c r="C29" s="37"/>
      <c r="D29" s="37"/>
      <c r="E29" s="34" t="s">
        <v>54</v>
      </c>
      <c r="F29" s="35"/>
      <c r="G29" s="35"/>
      <c r="H29" s="35"/>
      <c r="I29" s="35"/>
      <c r="J29" s="35"/>
      <c r="K29" s="35"/>
      <c r="L29" s="35"/>
      <c r="M29" s="35"/>
      <c r="N29" s="35"/>
      <c r="O29" s="35"/>
      <c r="P29" s="35"/>
      <c r="Q29" s="35"/>
      <c r="R29" s="36"/>
    </row>
    <row r="30" spans="1:18" ht="19.5" customHeight="1" x14ac:dyDescent="0.15">
      <c r="A30" s="43"/>
      <c r="B30" s="11" t="s">
        <v>7</v>
      </c>
      <c r="C30" s="37"/>
      <c r="D30" s="37"/>
      <c r="E30" s="34" t="s">
        <v>41</v>
      </c>
      <c r="F30" s="35"/>
      <c r="G30" s="35"/>
      <c r="H30" s="35"/>
      <c r="I30" s="35"/>
      <c r="J30" s="35"/>
      <c r="K30" s="35"/>
      <c r="L30" s="35"/>
      <c r="M30" s="35"/>
      <c r="N30" s="35"/>
      <c r="O30" s="35"/>
      <c r="P30" s="35"/>
      <c r="Q30" s="35"/>
      <c r="R30" s="36"/>
    </row>
    <row r="31" spans="1:18" ht="20.25" customHeight="1" x14ac:dyDescent="0.15">
      <c r="B31" t="s">
        <v>67</v>
      </c>
    </row>
    <row r="33" spans="1:18" ht="17.25" customHeight="1" x14ac:dyDescent="0.15"/>
    <row r="34" spans="1:18" ht="20.25" customHeight="1" x14ac:dyDescent="0.15">
      <c r="B34" s="12"/>
      <c r="C34" s="12"/>
      <c r="D34" s="12"/>
      <c r="E34" s="12" t="s">
        <v>26</v>
      </c>
      <c r="F34" s="12"/>
      <c r="G34" s="12" t="s">
        <v>27</v>
      </c>
      <c r="H34" s="12"/>
      <c r="I34" s="12" t="s">
        <v>63</v>
      </c>
      <c r="J34" s="12"/>
      <c r="K34" s="12" t="s">
        <v>64</v>
      </c>
      <c r="L34" s="12"/>
      <c r="M34" s="12" t="s">
        <v>13</v>
      </c>
      <c r="N34" s="12"/>
    </row>
    <row r="35" spans="1:18" ht="20.25" customHeight="1" x14ac:dyDescent="0.15">
      <c r="B35" s="30" t="s">
        <v>14</v>
      </c>
      <c r="C35" s="30"/>
      <c r="D35" s="30"/>
      <c r="E35" s="32">
        <v>300</v>
      </c>
      <c r="F35" s="32"/>
      <c r="G35" s="32">
        <v>600</v>
      </c>
      <c r="H35" s="32"/>
      <c r="I35" s="33">
        <v>1000</v>
      </c>
      <c r="J35" s="33"/>
      <c r="K35" s="33">
        <v>1300</v>
      </c>
      <c r="L35" s="33"/>
      <c r="M35" s="33">
        <v>1750</v>
      </c>
      <c r="N35" s="33"/>
    </row>
    <row r="36" spans="1:18" ht="20.25" customHeight="1" x14ac:dyDescent="0.15">
      <c r="B36" s="28" t="s">
        <v>15</v>
      </c>
      <c r="C36" s="28"/>
      <c r="D36" s="28"/>
      <c r="E36" s="32">
        <v>820</v>
      </c>
      <c r="F36" s="32"/>
      <c r="G36" s="32">
        <v>820</v>
      </c>
      <c r="H36" s="32"/>
      <c r="I36" s="33">
        <v>1310</v>
      </c>
      <c r="J36" s="33"/>
      <c r="K36" s="33">
        <v>1310</v>
      </c>
      <c r="L36" s="33"/>
      <c r="M36" s="33">
        <v>2550</v>
      </c>
      <c r="N36" s="33"/>
    </row>
    <row r="37" spans="1:18" ht="9.75" customHeight="1" x14ac:dyDescent="0.15">
      <c r="F37" s="6"/>
      <c r="G37" s="6"/>
      <c r="H37" s="6"/>
      <c r="J37" s="7"/>
      <c r="K37" s="7"/>
      <c r="L37" s="7"/>
      <c r="M37" s="7"/>
      <c r="N37" s="7"/>
      <c r="O37" s="7"/>
      <c r="P37" s="7"/>
      <c r="Q37" s="7"/>
      <c r="R37" s="7"/>
    </row>
    <row r="38" spans="1:18" x14ac:dyDescent="0.15">
      <c r="A38" s="21" t="s">
        <v>16</v>
      </c>
      <c r="B38" s="21"/>
      <c r="C38" s="21"/>
      <c r="D38" s="21"/>
      <c r="E38" s="21"/>
      <c r="F38" s="15"/>
      <c r="G38" s="16"/>
      <c r="H38" s="17"/>
      <c r="I38" s="2" t="s">
        <v>29</v>
      </c>
      <c r="J38" s="22" t="s">
        <v>28</v>
      </c>
      <c r="K38" s="23"/>
      <c r="L38" s="23"/>
      <c r="M38" s="23"/>
      <c r="N38" s="23"/>
      <c r="O38" s="23"/>
      <c r="P38" s="23"/>
      <c r="Q38" s="23"/>
      <c r="R38" s="24"/>
    </row>
    <row r="39" spans="1:18" x14ac:dyDescent="0.15">
      <c r="F39" s="18"/>
      <c r="G39" s="19"/>
      <c r="H39" s="20"/>
      <c r="I39" s="3"/>
      <c r="J39" s="25"/>
      <c r="K39" s="26"/>
      <c r="L39" s="26"/>
      <c r="M39" s="26"/>
      <c r="N39" s="26"/>
      <c r="O39" s="26"/>
      <c r="P39" s="26"/>
      <c r="Q39" s="26"/>
      <c r="R39" s="27"/>
    </row>
    <row r="40" spans="1:18" ht="9.75" customHeight="1" x14ac:dyDescent="0.15"/>
    <row r="57" spans="7:7" x14ac:dyDescent="0.15">
      <c r="G57" s="4"/>
    </row>
  </sheetData>
  <mergeCells count="132">
    <mergeCell ref="B36:D36"/>
    <mergeCell ref="A38:E38"/>
    <mergeCell ref="F38:H39"/>
    <mergeCell ref="J38:R39"/>
    <mergeCell ref="B34:D34"/>
    <mergeCell ref="B35:D35"/>
    <mergeCell ref="E34:F34"/>
    <mergeCell ref="G34:H34"/>
    <mergeCell ref="I34:J34"/>
    <mergeCell ref="K34:L34"/>
    <mergeCell ref="M34:N34"/>
    <mergeCell ref="E35:F35"/>
    <mergeCell ref="G35:H35"/>
    <mergeCell ref="I35:J35"/>
    <mergeCell ref="K35:L35"/>
    <mergeCell ref="M35:N35"/>
    <mergeCell ref="E36:F36"/>
    <mergeCell ref="G36:H36"/>
    <mergeCell ref="I36:J36"/>
    <mergeCell ref="K36:L36"/>
    <mergeCell ref="M36:N36"/>
    <mergeCell ref="B29:D29"/>
    <mergeCell ref="E29:R29"/>
    <mergeCell ref="B30:D30"/>
    <mergeCell ref="E30:R30"/>
    <mergeCell ref="O24:P24"/>
    <mergeCell ref="Q24:R24"/>
    <mergeCell ref="B28:D28"/>
    <mergeCell ref="G26:H26"/>
    <mergeCell ref="I26:R26"/>
    <mergeCell ref="B27:D27"/>
    <mergeCell ref="A24:D24"/>
    <mergeCell ref="E24:F24"/>
    <mergeCell ref="G24:H24"/>
    <mergeCell ref="I24:J24"/>
    <mergeCell ref="K24:L24"/>
    <mergeCell ref="M24:N24"/>
    <mergeCell ref="E27:R27"/>
    <mergeCell ref="E28:R28"/>
    <mergeCell ref="A25:A30"/>
    <mergeCell ref="B25:D25"/>
    <mergeCell ref="E25:R25"/>
    <mergeCell ref="B26:D26"/>
    <mergeCell ref="E26:F26"/>
    <mergeCell ref="O21:P21"/>
    <mergeCell ref="Q21:R21"/>
    <mergeCell ref="B23:D23"/>
    <mergeCell ref="E23:F23"/>
    <mergeCell ref="G23:H23"/>
    <mergeCell ref="I23:J23"/>
    <mergeCell ref="K23:L23"/>
    <mergeCell ref="M23:N23"/>
    <mergeCell ref="O23:P23"/>
    <mergeCell ref="Q23:R23"/>
    <mergeCell ref="B21:D21"/>
    <mergeCell ref="E21:F21"/>
    <mergeCell ref="G21:H21"/>
    <mergeCell ref="I21:J21"/>
    <mergeCell ref="K21:L21"/>
    <mergeCell ref="M21:N21"/>
    <mergeCell ref="B22:D22"/>
    <mergeCell ref="E22:F22"/>
    <mergeCell ref="G22:H22"/>
    <mergeCell ref="I22:J22"/>
    <mergeCell ref="K22:L22"/>
    <mergeCell ref="M22:N22"/>
    <mergeCell ref="O22:P22"/>
    <mergeCell ref="Q22:R22"/>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A13:D13"/>
    <mergeCell ref="E13:F13"/>
    <mergeCell ref="G13:H13"/>
    <mergeCell ref="I13:J13"/>
    <mergeCell ref="K13:L13"/>
    <mergeCell ref="M13:N13"/>
  </mergeCells>
  <phoneticPr fontId="1"/>
  <printOptions horizontalCentered="1"/>
  <pageMargins left="0.70866141732283472" right="0.31496062992125984" top="0.55118110236220474" bottom="0.1574803149606299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24690-8FB5-4A50-9841-49591914C7CC}">
  <dimension ref="A12:R57"/>
  <sheetViews>
    <sheetView topLeftCell="A19" zoomScaleNormal="100" workbookViewId="0">
      <selection activeCell="B31" sqref="B31"/>
    </sheetView>
  </sheetViews>
  <sheetFormatPr defaultRowHeight="13.5" x14ac:dyDescent="0.15"/>
  <cols>
    <col min="1" max="1" width="3" customWidth="1"/>
    <col min="2" max="4" width="7.625" customWidth="1"/>
    <col min="5" max="18" width="4.25" customWidth="1"/>
    <col min="19" max="19" width="6.25" customWidth="1"/>
  </cols>
  <sheetData>
    <row r="12" spans="1:18" ht="18.75" customHeight="1" x14ac:dyDescent="0.15"/>
    <row r="13" spans="1:18" ht="20.25" customHeight="1" x14ac:dyDescent="0.15">
      <c r="A13" s="34" t="s">
        <v>0</v>
      </c>
      <c r="B13" s="35"/>
      <c r="C13" s="35"/>
      <c r="D13" s="36"/>
      <c r="E13" s="9" t="s">
        <v>23</v>
      </c>
      <c r="F13" s="11"/>
      <c r="G13" s="9" t="s">
        <v>24</v>
      </c>
      <c r="H13" s="11"/>
      <c r="I13" s="37" t="s">
        <v>1</v>
      </c>
      <c r="J13" s="37"/>
      <c r="K13" s="37" t="s">
        <v>2</v>
      </c>
      <c r="L13" s="37"/>
      <c r="M13" s="37" t="s">
        <v>3</v>
      </c>
      <c r="N13" s="37"/>
      <c r="O13" s="37" t="s">
        <v>4</v>
      </c>
      <c r="P13" s="37"/>
      <c r="Q13" s="37" t="s">
        <v>5</v>
      </c>
      <c r="R13" s="37"/>
    </row>
    <row r="14" spans="1:18" ht="20.25" customHeight="1" x14ac:dyDescent="0.15">
      <c r="A14" s="5" t="s">
        <v>9</v>
      </c>
      <c r="B14" s="37" t="s">
        <v>6</v>
      </c>
      <c r="C14" s="37"/>
      <c r="D14" s="37"/>
      <c r="E14" s="44">
        <f>+'１割負担料金表'!E14:F14*3</f>
        <v>1569</v>
      </c>
      <c r="F14" s="44"/>
      <c r="G14" s="44">
        <f>+'１割負担料金表'!G14:H14*3</f>
        <v>1947</v>
      </c>
      <c r="H14" s="44"/>
      <c r="I14" s="44">
        <f>+'１割負担料金表'!I14:J14*3</f>
        <v>2088</v>
      </c>
      <c r="J14" s="44"/>
      <c r="K14" s="44">
        <f>+'１割負担料金表'!K14:L14*3</f>
        <v>2292</v>
      </c>
      <c r="L14" s="44"/>
      <c r="M14" s="44">
        <f>+'１割負担料金表'!M14:N14*3</f>
        <v>2514</v>
      </c>
      <c r="N14" s="44"/>
      <c r="O14" s="44">
        <f>+'１割負担料金表'!O14:P14*3</f>
        <v>2724</v>
      </c>
      <c r="P14" s="44"/>
      <c r="Q14" s="44">
        <f>+'１割負担料金表'!Q14:R14*3</f>
        <v>2928</v>
      </c>
      <c r="R14" s="44"/>
    </row>
    <row r="15" spans="1:18" ht="20.25" customHeight="1" x14ac:dyDescent="0.15">
      <c r="A15" s="5" t="s">
        <v>10</v>
      </c>
      <c r="B15" s="37" t="s">
        <v>31</v>
      </c>
      <c r="C15" s="37"/>
      <c r="D15" s="37"/>
      <c r="E15" s="13" t="s">
        <v>25</v>
      </c>
      <c r="F15" s="14"/>
      <c r="G15" s="13" t="s">
        <v>25</v>
      </c>
      <c r="H15" s="14"/>
      <c r="I15" s="33">
        <v>54</v>
      </c>
      <c r="J15" s="33"/>
      <c r="K15" s="33">
        <v>54</v>
      </c>
      <c r="L15" s="33"/>
      <c r="M15" s="33">
        <v>54</v>
      </c>
      <c r="N15" s="33"/>
      <c r="O15" s="33">
        <v>54</v>
      </c>
      <c r="P15" s="33"/>
      <c r="Q15" s="33">
        <v>54</v>
      </c>
      <c r="R15" s="33"/>
    </row>
    <row r="16" spans="1:18" ht="20.25" customHeight="1" x14ac:dyDescent="0.15">
      <c r="A16" s="5" t="s">
        <v>11</v>
      </c>
      <c r="B16" s="10" t="s">
        <v>42</v>
      </c>
      <c r="C16" s="10"/>
      <c r="D16" s="11"/>
      <c r="E16" s="13">
        <v>36</v>
      </c>
      <c r="F16" s="14"/>
      <c r="G16" s="13">
        <v>36</v>
      </c>
      <c r="H16" s="14"/>
      <c r="I16" s="33">
        <v>36</v>
      </c>
      <c r="J16" s="33"/>
      <c r="K16" s="33">
        <v>36</v>
      </c>
      <c r="L16" s="33"/>
      <c r="M16" s="33">
        <v>36</v>
      </c>
      <c r="N16" s="33"/>
      <c r="O16" s="33">
        <v>36</v>
      </c>
      <c r="P16" s="33"/>
      <c r="Q16" s="33">
        <v>36</v>
      </c>
      <c r="R16" s="33"/>
    </row>
    <row r="17" spans="1:18" ht="20.25" customHeight="1" x14ac:dyDescent="0.15">
      <c r="A17" s="5" t="s">
        <v>12</v>
      </c>
      <c r="B17" s="9" t="s">
        <v>33</v>
      </c>
      <c r="C17" s="10"/>
      <c r="D17" s="11"/>
      <c r="E17" s="13" t="s">
        <v>25</v>
      </c>
      <c r="F17" s="14"/>
      <c r="G17" s="13" t="s">
        <v>25</v>
      </c>
      <c r="H17" s="14"/>
      <c r="I17" s="13">
        <v>24</v>
      </c>
      <c r="J17" s="14"/>
      <c r="K17" s="13">
        <v>24</v>
      </c>
      <c r="L17" s="14"/>
      <c r="M17" s="13">
        <v>24</v>
      </c>
      <c r="N17" s="14"/>
      <c r="O17" s="13">
        <v>24</v>
      </c>
      <c r="P17" s="14"/>
      <c r="Q17" s="13">
        <v>24</v>
      </c>
      <c r="R17" s="14"/>
    </row>
    <row r="18" spans="1:18" ht="20.25" customHeight="1" x14ac:dyDescent="0.15">
      <c r="A18" s="5" t="s">
        <v>50</v>
      </c>
      <c r="B18" s="9" t="s">
        <v>49</v>
      </c>
      <c r="C18" s="10"/>
      <c r="D18" s="11"/>
      <c r="E18" s="12" t="s">
        <v>25</v>
      </c>
      <c r="F18" s="12"/>
      <c r="G18" s="12" t="s">
        <v>25</v>
      </c>
      <c r="H18" s="12"/>
      <c r="I18" s="13">
        <v>12</v>
      </c>
      <c r="J18" s="14"/>
      <c r="K18" s="13">
        <v>12</v>
      </c>
      <c r="L18" s="14"/>
      <c r="M18" s="13">
        <v>12</v>
      </c>
      <c r="N18" s="14"/>
      <c r="O18" s="13">
        <v>12</v>
      </c>
      <c r="P18" s="14"/>
      <c r="Q18" s="13">
        <v>12</v>
      </c>
      <c r="R18" s="14"/>
    </row>
    <row r="19" spans="1:18" ht="20.25" customHeight="1" x14ac:dyDescent="0.15">
      <c r="A19" s="5" t="s">
        <v>51</v>
      </c>
      <c r="B19" s="9" t="s">
        <v>62</v>
      </c>
      <c r="C19" s="10"/>
      <c r="D19" s="11"/>
      <c r="E19" s="13">
        <v>54</v>
      </c>
      <c r="F19" s="14"/>
      <c r="G19" s="13">
        <v>54</v>
      </c>
      <c r="H19" s="14"/>
      <c r="I19" s="13">
        <v>54</v>
      </c>
      <c r="J19" s="14"/>
      <c r="K19" s="13">
        <v>54</v>
      </c>
      <c r="L19" s="14"/>
      <c r="M19" s="13">
        <v>54</v>
      </c>
      <c r="N19" s="14"/>
      <c r="O19" s="13">
        <v>54</v>
      </c>
      <c r="P19" s="14"/>
      <c r="Q19" s="13">
        <v>54</v>
      </c>
      <c r="R19" s="14"/>
    </row>
    <row r="20" spans="1:18" ht="20.25" customHeight="1" x14ac:dyDescent="0.15">
      <c r="A20" s="5" t="s">
        <v>47</v>
      </c>
      <c r="B20" s="9" t="s">
        <v>35</v>
      </c>
      <c r="C20" s="10"/>
      <c r="D20" s="11"/>
      <c r="E20" s="13">
        <f>ROUND(SUM(E14:F19)*0.083,0)</f>
        <v>138</v>
      </c>
      <c r="F20" s="14"/>
      <c r="G20" s="13">
        <f>ROUND(SUM(G14:H19)*0.083,0)</f>
        <v>169</v>
      </c>
      <c r="H20" s="14"/>
      <c r="I20" s="13">
        <f>ROUND(SUM(I14:J19)*0.083,0)</f>
        <v>188</v>
      </c>
      <c r="J20" s="14"/>
      <c r="K20" s="13">
        <f t="shared" ref="K20" si="0">ROUND(SUM(K14:L19)*0.083,0)</f>
        <v>205</v>
      </c>
      <c r="L20" s="14"/>
      <c r="M20" s="13">
        <f t="shared" ref="M20" si="1">ROUND(SUM(M14:N19)*0.083,0)</f>
        <v>224</v>
      </c>
      <c r="N20" s="14"/>
      <c r="O20" s="13">
        <f t="shared" ref="O20" si="2">ROUND(SUM(O14:P19)*0.083,0)</f>
        <v>241</v>
      </c>
      <c r="P20" s="14"/>
      <c r="Q20" s="13">
        <f t="shared" ref="Q20" si="3">ROUND(SUM(Q14:R19)*0.083,0)</f>
        <v>258</v>
      </c>
      <c r="R20" s="14"/>
    </row>
    <row r="21" spans="1:18" ht="20.25" customHeight="1" x14ac:dyDescent="0.15">
      <c r="A21" s="5" t="s">
        <v>52</v>
      </c>
      <c r="B21" s="9" t="s">
        <v>48</v>
      </c>
      <c r="C21" s="10"/>
      <c r="D21" s="11"/>
      <c r="E21" s="13">
        <f>ROUND(SUM(E14:F19)*0.027,0)</f>
        <v>45</v>
      </c>
      <c r="F21" s="14"/>
      <c r="G21" s="13">
        <f>ROUND(SUM(G14:H19)*0.027,0)</f>
        <v>55</v>
      </c>
      <c r="H21" s="14"/>
      <c r="I21" s="13">
        <f>ROUND(SUM(I14:J19)*0.027,0)</f>
        <v>61</v>
      </c>
      <c r="J21" s="14"/>
      <c r="K21" s="13">
        <f>ROUND(SUM(K14:L19)*0.027,0)</f>
        <v>67</v>
      </c>
      <c r="L21" s="14"/>
      <c r="M21" s="13">
        <f>ROUND(SUM(M14:N19)*0.027,0)</f>
        <v>73</v>
      </c>
      <c r="N21" s="14"/>
      <c r="O21" s="13">
        <f t="shared" ref="O21" si="4">ROUND(SUM(O14:P19)*0.027,0)</f>
        <v>78</v>
      </c>
      <c r="P21" s="14"/>
      <c r="Q21" s="13">
        <f>ROUND(SUM(Q14:R19)*0.027,0)</f>
        <v>84</v>
      </c>
      <c r="R21" s="14"/>
    </row>
    <row r="22" spans="1:18" ht="20.25" customHeight="1" x14ac:dyDescent="0.15">
      <c r="A22" s="5" t="s">
        <v>52</v>
      </c>
      <c r="B22" s="9" t="s">
        <v>65</v>
      </c>
      <c r="C22" s="10"/>
      <c r="D22" s="11"/>
      <c r="E22" s="13">
        <f>ROUND(SUM(E15:F19)*0.016,0)</f>
        <v>1</v>
      </c>
      <c r="F22" s="14"/>
      <c r="G22" s="13">
        <f t="shared" ref="G22" si="5">ROUND(SUM(G15:H19)*0.016,0)</f>
        <v>1</v>
      </c>
      <c r="H22" s="14"/>
      <c r="I22" s="13">
        <f t="shared" ref="I22" si="6">ROUND(SUM(I15:J19)*0.016,0)</f>
        <v>3</v>
      </c>
      <c r="J22" s="14"/>
      <c r="K22" s="13">
        <f t="shared" ref="K22" si="7">ROUND(SUM(K15:L19)*0.016,0)</f>
        <v>3</v>
      </c>
      <c r="L22" s="14"/>
      <c r="M22" s="13">
        <f t="shared" ref="M22" si="8">ROUND(SUM(M15:N19)*0.016,0)</f>
        <v>3</v>
      </c>
      <c r="N22" s="14"/>
      <c r="O22" s="13">
        <f t="shared" ref="O22" si="9">ROUND(SUM(O15:P19)*0.016,0)</f>
        <v>3</v>
      </c>
      <c r="P22" s="14"/>
      <c r="Q22" s="13">
        <f t="shared" ref="Q22" si="10">ROUND(SUM(Q15:R19)*0.016,0)</f>
        <v>3</v>
      </c>
      <c r="R22" s="14"/>
    </row>
    <row r="23" spans="1:18" ht="20.25" customHeight="1" x14ac:dyDescent="0.15">
      <c r="A23" s="5" t="s">
        <v>53</v>
      </c>
      <c r="B23" s="9" t="s">
        <v>30</v>
      </c>
      <c r="C23" s="10"/>
      <c r="D23" s="11"/>
      <c r="E23" s="33">
        <f>ROUNDUP(SUM(E14:F21:E22)*0.033,0)</f>
        <v>61</v>
      </c>
      <c r="F23" s="33"/>
      <c r="G23" s="33">
        <f>ROUNDUP(SUM(G14:H21:G22)*0.033,0)</f>
        <v>75</v>
      </c>
      <c r="H23" s="33"/>
      <c r="I23" s="33">
        <f>ROUNDUP(SUM(I14:J21:I22)*0.033,0)</f>
        <v>84</v>
      </c>
      <c r="J23" s="33"/>
      <c r="K23" s="33">
        <f>ROUNDUP(SUM(K14:L21:K22)*0.033,0)</f>
        <v>91</v>
      </c>
      <c r="L23" s="33"/>
      <c r="M23" s="33">
        <f>ROUNDUP(SUM(M14:N21:M22)*0.033,0)</f>
        <v>99</v>
      </c>
      <c r="N23" s="33"/>
      <c r="O23" s="33">
        <f>ROUNDUP(SUM(O14:P21:O22)*0.033,0)</f>
        <v>107</v>
      </c>
      <c r="P23" s="33"/>
      <c r="Q23" s="33">
        <f>ROUNDUP(SUM(Q14:R21:Q22)*0.033,0)</f>
        <v>114</v>
      </c>
      <c r="R23" s="33"/>
    </row>
    <row r="24" spans="1:18" ht="20.25" customHeight="1" x14ac:dyDescent="0.15">
      <c r="A24" s="38" t="s">
        <v>19</v>
      </c>
      <c r="B24" s="39"/>
      <c r="C24" s="39"/>
      <c r="D24" s="40"/>
      <c r="E24" s="32">
        <f>SUM(E14:F23)</f>
        <v>1904</v>
      </c>
      <c r="F24" s="32"/>
      <c r="G24" s="32">
        <f t="shared" ref="G24" si="11">SUM(G14:H23)</f>
        <v>2337</v>
      </c>
      <c r="H24" s="32"/>
      <c r="I24" s="32">
        <f t="shared" ref="I24" si="12">SUM(I14:J23)</f>
        <v>2604</v>
      </c>
      <c r="J24" s="32"/>
      <c r="K24" s="32">
        <f t="shared" ref="K24" si="13">SUM(K14:L23)</f>
        <v>2838</v>
      </c>
      <c r="L24" s="32"/>
      <c r="M24" s="32">
        <f t="shared" ref="M24" si="14">SUM(M14:N23)</f>
        <v>3093</v>
      </c>
      <c r="N24" s="32"/>
      <c r="O24" s="32">
        <f t="shared" ref="O24" si="15">SUM(O14:P23)</f>
        <v>3333</v>
      </c>
      <c r="P24" s="32"/>
      <c r="Q24" s="32">
        <f t="shared" ref="Q24" si="16">SUM(Q14:R23)</f>
        <v>3567</v>
      </c>
      <c r="R24" s="32"/>
    </row>
    <row r="25" spans="1:18" ht="20.25" customHeight="1" x14ac:dyDescent="0.15">
      <c r="A25" s="41" t="s">
        <v>20</v>
      </c>
      <c r="B25" s="10" t="s">
        <v>21</v>
      </c>
      <c r="C25" s="10"/>
      <c r="D25" s="11"/>
      <c r="E25" s="34" t="s">
        <v>43</v>
      </c>
      <c r="F25" s="35"/>
      <c r="G25" s="35"/>
      <c r="H25" s="35"/>
      <c r="I25" s="35"/>
      <c r="J25" s="35"/>
      <c r="K25" s="35"/>
      <c r="L25" s="35"/>
      <c r="M25" s="35"/>
      <c r="N25" s="35"/>
      <c r="O25" s="35"/>
      <c r="P25" s="35"/>
      <c r="Q25" s="35"/>
      <c r="R25" s="36"/>
    </row>
    <row r="26" spans="1:18" ht="19.5" customHeight="1" x14ac:dyDescent="0.15">
      <c r="A26" s="42"/>
      <c r="B26" s="10" t="s">
        <v>34</v>
      </c>
      <c r="C26" s="10"/>
      <c r="D26" s="11"/>
      <c r="E26" s="12" t="s">
        <v>25</v>
      </c>
      <c r="F26" s="12"/>
      <c r="G26" s="12" t="s">
        <v>25</v>
      </c>
      <c r="H26" s="12"/>
      <c r="I26" s="34" t="s">
        <v>61</v>
      </c>
      <c r="J26" s="35"/>
      <c r="K26" s="35"/>
      <c r="L26" s="35"/>
      <c r="M26" s="35"/>
      <c r="N26" s="35"/>
      <c r="O26" s="35"/>
      <c r="P26" s="35"/>
      <c r="Q26" s="35"/>
      <c r="R26" s="36"/>
    </row>
    <row r="27" spans="1:18" ht="19.5" customHeight="1" x14ac:dyDescent="0.15">
      <c r="A27" s="42"/>
      <c r="B27" s="10" t="s">
        <v>36</v>
      </c>
      <c r="C27" s="10"/>
      <c r="D27" s="11"/>
      <c r="E27" s="34" t="s">
        <v>44</v>
      </c>
      <c r="F27" s="35"/>
      <c r="G27" s="35"/>
      <c r="H27" s="35"/>
      <c r="I27" s="35"/>
      <c r="J27" s="35"/>
      <c r="K27" s="35"/>
      <c r="L27" s="35"/>
      <c r="M27" s="35"/>
      <c r="N27" s="35"/>
      <c r="O27" s="35"/>
      <c r="P27" s="35"/>
      <c r="Q27" s="35"/>
      <c r="R27" s="36"/>
    </row>
    <row r="28" spans="1:18" ht="19.5" customHeight="1" x14ac:dyDescent="0.15">
      <c r="A28" s="42"/>
      <c r="B28" s="11" t="s">
        <v>55</v>
      </c>
      <c r="C28" s="37"/>
      <c r="D28" s="37"/>
      <c r="E28" s="34" t="s">
        <v>58</v>
      </c>
      <c r="F28" s="35"/>
      <c r="G28" s="35"/>
      <c r="H28" s="35"/>
      <c r="I28" s="35"/>
      <c r="J28" s="35"/>
      <c r="K28" s="35"/>
      <c r="L28" s="35"/>
      <c r="M28" s="35"/>
      <c r="N28" s="35"/>
      <c r="O28" s="35"/>
      <c r="P28" s="35"/>
      <c r="Q28" s="35"/>
      <c r="R28" s="36"/>
    </row>
    <row r="29" spans="1:18" ht="19.5" customHeight="1" x14ac:dyDescent="0.15">
      <c r="A29" s="42"/>
      <c r="B29" s="11" t="s">
        <v>8</v>
      </c>
      <c r="C29" s="37"/>
      <c r="D29" s="37"/>
      <c r="E29" s="34" t="s">
        <v>45</v>
      </c>
      <c r="F29" s="35"/>
      <c r="G29" s="35"/>
      <c r="H29" s="35"/>
      <c r="I29" s="35"/>
      <c r="J29" s="35"/>
      <c r="K29" s="35"/>
      <c r="L29" s="35"/>
      <c r="M29" s="35"/>
      <c r="N29" s="35"/>
      <c r="O29" s="35"/>
      <c r="P29" s="35"/>
      <c r="Q29" s="35"/>
      <c r="R29" s="36"/>
    </row>
    <row r="30" spans="1:18" ht="19.5" customHeight="1" x14ac:dyDescent="0.15">
      <c r="A30" s="43"/>
      <c r="B30" s="11" t="s">
        <v>7</v>
      </c>
      <c r="C30" s="37"/>
      <c r="D30" s="37"/>
      <c r="E30" s="34" t="s">
        <v>46</v>
      </c>
      <c r="F30" s="35"/>
      <c r="G30" s="35"/>
      <c r="H30" s="35"/>
      <c r="I30" s="35"/>
      <c r="J30" s="35"/>
      <c r="K30" s="35"/>
      <c r="L30" s="35"/>
      <c r="M30" s="35"/>
      <c r="N30" s="35"/>
      <c r="O30" s="35"/>
      <c r="P30" s="35"/>
      <c r="Q30" s="35"/>
      <c r="R30" s="36"/>
    </row>
    <row r="31" spans="1:18" ht="20.25" customHeight="1" x14ac:dyDescent="0.15">
      <c r="B31" t="s">
        <v>67</v>
      </c>
    </row>
    <row r="33" spans="1:18" ht="17.25" customHeight="1" x14ac:dyDescent="0.15"/>
    <row r="34" spans="1:18" ht="20.25" customHeight="1" x14ac:dyDescent="0.15">
      <c r="B34" s="12"/>
      <c r="C34" s="12"/>
      <c r="D34" s="12"/>
      <c r="E34" s="12" t="s">
        <v>26</v>
      </c>
      <c r="F34" s="12"/>
      <c r="G34" s="12" t="s">
        <v>27</v>
      </c>
      <c r="H34" s="12"/>
      <c r="I34" s="12" t="s">
        <v>63</v>
      </c>
      <c r="J34" s="12"/>
      <c r="K34" s="12" t="s">
        <v>64</v>
      </c>
      <c r="L34" s="12"/>
      <c r="M34" s="12" t="s">
        <v>13</v>
      </c>
      <c r="N34" s="12"/>
    </row>
    <row r="35" spans="1:18" ht="20.25" customHeight="1" x14ac:dyDescent="0.15">
      <c r="B35" s="30" t="s">
        <v>14</v>
      </c>
      <c r="C35" s="30"/>
      <c r="D35" s="30"/>
      <c r="E35" s="32">
        <v>300</v>
      </c>
      <c r="F35" s="32"/>
      <c r="G35" s="32">
        <v>600</v>
      </c>
      <c r="H35" s="32"/>
      <c r="I35" s="33">
        <v>1000</v>
      </c>
      <c r="J35" s="33"/>
      <c r="K35" s="33">
        <v>1300</v>
      </c>
      <c r="L35" s="33"/>
      <c r="M35" s="33">
        <v>1750</v>
      </c>
      <c r="N35" s="33"/>
    </row>
    <row r="36" spans="1:18" ht="20.25" customHeight="1" x14ac:dyDescent="0.15">
      <c r="B36" s="28" t="s">
        <v>15</v>
      </c>
      <c r="C36" s="28"/>
      <c r="D36" s="28"/>
      <c r="E36" s="32">
        <v>820</v>
      </c>
      <c r="F36" s="32"/>
      <c r="G36" s="32">
        <v>820</v>
      </c>
      <c r="H36" s="32"/>
      <c r="I36" s="33">
        <v>1310</v>
      </c>
      <c r="J36" s="33"/>
      <c r="K36" s="33">
        <v>1310</v>
      </c>
      <c r="L36" s="33"/>
      <c r="M36" s="33">
        <v>2550</v>
      </c>
      <c r="N36" s="33"/>
    </row>
    <row r="37" spans="1:18" ht="9.75" customHeight="1" x14ac:dyDescent="0.15">
      <c r="F37" s="6"/>
      <c r="G37" s="6"/>
      <c r="H37" s="6"/>
      <c r="J37" s="7"/>
      <c r="K37" s="7"/>
      <c r="L37" s="7"/>
      <c r="M37" s="7"/>
      <c r="N37" s="7"/>
      <c r="O37" s="7"/>
      <c r="P37" s="7"/>
      <c r="Q37" s="7"/>
      <c r="R37" s="7"/>
    </row>
    <row r="38" spans="1:18" x14ac:dyDescent="0.15">
      <c r="A38" s="21" t="s">
        <v>16</v>
      </c>
      <c r="B38" s="21"/>
      <c r="C38" s="21"/>
      <c r="D38" s="21"/>
      <c r="E38" s="21"/>
      <c r="F38" s="15"/>
      <c r="G38" s="16"/>
      <c r="H38" s="17"/>
      <c r="I38" s="2" t="s">
        <v>29</v>
      </c>
      <c r="J38" s="22" t="s">
        <v>28</v>
      </c>
      <c r="K38" s="23"/>
      <c r="L38" s="23"/>
      <c r="M38" s="23"/>
      <c r="N38" s="23"/>
      <c r="O38" s="23"/>
      <c r="P38" s="23"/>
      <c r="Q38" s="23"/>
      <c r="R38" s="24"/>
    </row>
    <row r="39" spans="1:18" x14ac:dyDescent="0.15">
      <c r="F39" s="18"/>
      <c r="G39" s="19"/>
      <c r="H39" s="20"/>
      <c r="I39" s="3"/>
      <c r="J39" s="25"/>
      <c r="K39" s="26"/>
      <c r="L39" s="26"/>
      <c r="M39" s="26"/>
      <c r="N39" s="26"/>
      <c r="O39" s="26"/>
      <c r="P39" s="26"/>
      <c r="Q39" s="26"/>
      <c r="R39" s="27"/>
    </row>
    <row r="40" spans="1:18" ht="9.75" customHeight="1" x14ac:dyDescent="0.15"/>
    <row r="57" spans="7:7" x14ac:dyDescent="0.15">
      <c r="G57" s="4"/>
    </row>
  </sheetData>
  <mergeCells count="132">
    <mergeCell ref="B36:D36"/>
    <mergeCell ref="A38:E38"/>
    <mergeCell ref="F38:H39"/>
    <mergeCell ref="J38:R39"/>
    <mergeCell ref="B34:D34"/>
    <mergeCell ref="B35:D35"/>
    <mergeCell ref="E34:F34"/>
    <mergeCell ref="G34:H34"/>
    <mergeCell ref="I34:J34"/>
    <mergeCell ref="K34:L34"/>
    <mergeCell ref="M34:N34"/>
    <mergeCell ref="E35:F35"/>
    <mergeCell ref="G35:H35"/>
    <mergeCell ref="I35:J35"/>
    <mergeCell ref="K35:L35"/>
    <mergeCell ref="M35:N35"/>
    <mergeCell ref="E36:F36"/>
    <mergeCell ref="G36:H36"/>
    <mergeCell ref="I36:J36"/>
    <mergeCell ref="K36:L36"/>
    <mergeCell ref="M36:N36"/>
    <mergeCell ref="B29:D29"/>
    <mergeCell ref="E29:R29"/>
    <mergeCell ref="B30:D30"/>
    <mergeCell ref="E30:R30"/>
    <mergeCell ref="O24:P24"/>
    <mergeCell ref="Q24:R24"/>
    <mergeCell ref="B28:D28"/>
    <mergeCell ref="G26:H26"/>
    <mergeCell ref="I26:R26"/>
    <mergeCell ref="B27:D27"/>
    <mergeCell ref="A24:D24"/>
    <mergeCell ref="E24:F24"/>
    <mergeCell ref="G24:H24"/>
    <mergeCell ref="I24:J24"/>
    <mergeCell ref="K24:L24"/>
    <mergeCell ref="M24:N24"/>
    <mergeCell ref="E27:R27"/>
    <mergeCell ref="E28:R28"/>
    <mergeCell ref="A25:A30"/>
    <mergeCell ref="B25:D25"/>
    <mergeCell ref="E25:R25"/>
    <mergeCell ref="B26:D26"/>
    <mergeCell ref="E26:F26"/>
    <mergeCell ref="O21:P21"/>
    <mergeCell ref="Q21:R21"/>
    <mergeCell ref="B23:D23"/>
    <mergeCell ref="E23:F23"/>
    <mergeCell ref="G23:H23"/>
    <mergeCell ref="I23:J23"/>
    <mergeCell ref="K23:L23"/>
    <mergeCell ref="M23:N23"/>
    <mergeCell ref="O23:P23"/>
    <mergeCell ref="Q23:R23"/>
    <mergeCell ref="B21:D21"/>
    <mergeCell ref="E21:F21"/>
    <mergeCell ref="G21:H21"/>
    <mergeCell ref="I21:J21"/>
    <mergeCell ref="K21:L21"/>
    <mergeCell ref="M21:N21"/>
    <mergeCell ref="B22:D22"/>
    <mergeCell ref="E22:F22"/>
    <mergeCell ref="G22:H22"/>
    <mergeCell ref="I22:J22"/>
    <mergeCell ref="K22:L22"/>
    <mergeCell ref="M22:N22"/>
    <mergeCell ref="O22:P22"/>
    <mergeCell ref="Q22:R22"/>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A13:D13"/>
    <mergeCell ref="E13:F13"/>
    <mergeCell ref="G13:H13"/>
    <mergeCell ref="I13:J13"/>
    <mergeCell ref="K13:L13"/>
    <mergeCell ref="M13:N13"/>
  </mergeCells>
  <phoneticPr fontId="1"/>
  <printOptions horizontalCentered="1"/>
  <pageMargins left="0.70866141732283472" right="0.31496062992125984" top="0.55118110236220474" bottom="0.1574803149606299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5"/>
  <sheetViews>
    <sheetView tabSelected="1" topLeftCell="A31" workbookViewId="0">
      <selection activeCell="P47" sqref="P47"/>
    </sheetView>
  </sheetViews>
  <sheetFormatPr defaultRowHeight="13.5" x14ac:dyDescent="0.15"/>
  <cols>
    <col min="1" max="1" width="3" customWidth="1"/>
    <col min="5" max="14" width="5.625" customWidth="1"/>
  </cols>
  <sheetData>
    <row r="1" spans="2:8" ht="18.75" customHeight="1" x14ac:dyDescent="0.15"/>
    <row r="4" spans="2:8" ht="10.5" customHeight="1" x14ac:dyDescent="0.15"/>
    <row r="5" spans="2:8" ht="18.75" customHeight="1" x14ac:dyDescent="0.15">
      <c r="B5" s="45" t="s">
        <v>17</v>
      </c>
      <c r="C5" s="45"/>
      <c r="D5" s="45"/>
      <c r="E5" s="45"/>
      <c r="F5" s="45"/>
      <c r="G5" s="45"/>
      <c r="H5" s="45"/>
    </row>
    <row r="6" spans="2:8" ht="10.5" customHeight="1" x14ac:dyDescent="0.15"/>
    <row r="8" spans="2:8" ht="12.75" customHeight="1" x14ac:dyDescent="0.15"/>
    <row r="9" spans="2:8" ht="19.5" customHeight="1" x14ac:dyDescent="0.15"/>
    <row r="38" spans="6:8" ht="15" customHeight="1" x14ac:dyDescent="0.15"/>
    <row r="39" spans="6:8" ht="18.75" customHeight="1" x14ac:dyDescent="0.15">
      <c r="F39" s="1"/>
      <c r="G39" s="1"/>
      <c r="H39" s="1"/>
    </row>
    <row r="40" spans="6:8" ht="10.5" customHeight="1" x14ac:dyDescent="0.15"/>
    <row r="41" spans="6:8" ht="10.5" customHeight="1" x14ac:dyDescent="0.15"/>
    <row r="42" spans="6:8" ht="10.5" customHeight="1" x14ac:dyDescent="0.15"/>
    <row r="44" spans="6:8" ht="15" customHeight="1" x14ac:dyDescent="0.15"/>
    <row r="45" spans="6:8" ht="15" customHeight="1" x14ac:dyDescent="0.15"/>
    <row r="46" spans="6:8" ht="15" customHeight="1" x14ac:dyDescent="0.15"/>
    <row r="47" spans="6:8" ht="15" customHeight="1" x14ac:dyDescent="0.15"/>
    <row r="48" spans="6:8" ht="6.75" customHeight="1" x14ac:dyDescent="0.15"/>
    <row r="49" spans="2:5" ht="18.75" customHeight="1" x14ac:dyDescent="0.15">
      <c r="B49" s="45" t="s">
        <v>18</v>
      </c>
      <c r="C49" s="45"/>
      <c r="D49" s="45"/>
      <c r="E49" s="45"/>
    </row>
    <row r="50" spans="2:5" ht="24" customHeight="1" x14ac:dyDescent="0.15"/>
    <row r="65" ht="6" customHeight="1" x14ac:dyDescent="0.15"/>
  </sheetData>
  <mergeCells count="2">
    <mergeCell ref="B5:H5"/>
    <mergeCell ref="B49:E49"/>
  </mergeCells>
  <phoneticPr fontId="1"/>
  <pageMargins left="0.70866141732283472" right="0.31496062992125984"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１割負担料金表</vt:lpstr>
      <vt:lpstr>2割負担料金表 (2)</vt:lpstr>
      <vt:lpstr>3割負担料金表 (3)</vt:lpstr>
      <vt:lpstr>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dc:creator>
  <cp:lastModifiedBy>zaimu</cp:lastModifiedBy>
  <cp:lastPrinted>2022-09-23T06:52:36Z</cp:lastPrinted>
  <dcterms:created xsi:type="dcterms:W3CDTF">2012-03-25T08:50:53Z</dcterms:created>
  <dcterms:modified xsi:type="dcterms:W3CDTF">2022-10-15T08:48:05Z</dcterms:modified>
</cp:coreProperties>
</file>