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192.168.1.101\介護\＠＠施設パンフレット\特養・短期・保育パンフR3.8.1(負限変更に伴う）\"/>
    </mc:Choice>
  </mc:AlternateContent>
  <xr:revisionPtr revIDLastSave="0" documentId="13_ncr:1_{881EC931-62DB-4486-968A-43FDA7647F54}" xr6:coauthVersionLast="47" xr6:coauthVersionMax="47" xr10:uidLastSave="{00000000-0000-0000-0000-000000000000}"/>
  <bookViews>
    <workbookView xWindow="-120" yWindow="-120" windowWidth="19440" windowHeight="15000" activeTab="3" xr2:uid="{00000000-000D-0000-FFFF-FFFF00000000}"/>
  </bookViews>
  <sheets>
    <sheet name="１割負担料金表" sheetId="6" r:id="rId1"/>
    <sheet name="2割負担料金表 (2)" sheetId="10" r:id="rId2"/>
    <sheet name="3割負担料金表 (3)" sheetId="11" r:id="rId3"/>
    <sheet name="裏" sheetId="4" r:id="rId4"/>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23" i="10" l="1"/>
  <c r="I23" i="10"/>
  <c r="K23" i="10"/>
  <c r="M23" i="10"/>
  <c r="O23" i="10"/>
  <c r="Q23" i="10"/>
  <c r="E23" i="10"/>
  <c r="G22" i="10"/>
  <c r="I22" i="10"/>
  <c r="K22" i="10"/>
  <c r="M22" i="10"/>
  <c r="O22" i="10"/>
  <c r="Q22" i="10"/>
  <c r="E22" i="10"/>
  <c r="G23" i="6"/>
  <c r="I23" i="6"/>
  <c r="K23" i="6"/>
  <c r="M23" i="6"/>
  <c r="O23" i="6"/>
  <c r="Q23" i="6"/>
  <c r="E23" i="6"/>
  <c r="I22" i="6"/>
  <c r="K22" i="6"/>
  <c r="M22" i="6"/>
  <c r="O22" i="6"/>
  <c r="Q22" i="6"/>
  <c r="G22" i="11"/>
  <c r="I22" i="11"/>
  <c r="K22" i="11"/>
  <c r="M22" i="11"/>
  <c r="O22" i="11"/>
  <c r="Q22" i="11"/>
  <c r="E22" i="11"/>
  <c r="Q14" i="11"/>
  <c r="O14" i="11"/>
  <c r="M14" i="11"/>
  <c r="K14" i="11"/>
  <c r="I14" i="11"/>
  <c r="G14" i="11"/>
  <c r="E14" i="11"/>
  <c r="Q14" i="10"/>
  <c r="O14" i="10"/>
  <c r="M14" i="10"/>
  <c r="K14" i="10"/>
  <c r="I14" i="10"/>
  <c r="G14" i="10"/>
  <c r="E14" i="10"/>
  <c r="Q21" i="11" l="1"/>
  <c r="O21" i="11"/>
  <c r="M21" i="11"/>
  <c r="K21" i="11"/>
  <c r="I21" i="11"/>
  <c r="G21" i="11"/>
  <c r="E21" i="11"/>
  <c r="Q20" i="11"/>
  <c r="Q23" i="11" s="1"/>
  <c r="O20" i="11"/>
  <c r="O23" i="11" s="1"/>
  <c r="M20" i="11"/>
  <c r="K20" i="11"/>
  <c r="I20" i="11"/>
  <c r="I23" i="11" s="1"/>
  <c r="G20" i="11"/>
  <c r="G23" i="11" s="1"/>
  <c r="E20" i="11"/>
  <c r="Q21" i="10"/>
  <c r="O21" i="10"/>
  <c r="M21" i="10"/>
  <c r="K21" i="10"/>
  <c r="I21" i="10"/>
  <c r="G21" i="10"/>
  <c r="E21" i="10"/>
  <c r="Q20" i="10"/>
  <c r="O20" i="10"/>
  <c r="M20" i="10"/>
  <c r="K20" i="10"/>
  <c r="I20" i="10"/>
  <c r="G20" i="10"/>
  <c r="E20" i="10"/>
  <c r="Q21" i="6"/>
  <c r="O21" i="6"/>
  <c r="M21" i="6"/>
  <c r="K21" i="6"/>
  <c r="E21" i="6"/>
  <c r="G21" i="6"/>
  <c r="I21" i="6"/>
  <c r="G20" i="6"/>
  <c r="K20" i="6"/>
  <c r="M20" i="6"/>
  <c r="O20" i="6"/>
  <c r="Q20" i="6"/>
  <c r="I20" i="6"/>
  <c r="E20" i="6"/>
  <c r="K23" i="11" l="1"/>
  <c r="K24" i="11" s="1"/>
  <c r="E23" i="11"/>
  <c r="M23" i="11"/>
  <c r="M24" i="11" s="1"/>
  <c r="Q24" i="11"/>
  <c r="I24" i="11"/>
  <c r="Q24" i="10"/>
  <c r="I24" i="10"/>
  <c r="M24" i="10"/>
  <c r="G24" i="10"/>
  <c r="O24" i="10"/>
  <c r="E24" i="11"/>
  <c r="K24" i="10"/>
  <c r="G24" i="11"/>
  <c r="O24" i="11"/>
  <c r="E24" i="10"/>
  <c r="Q24" i="6" l="1"/>
  <c r="K24" i="6"/>
  <c r="I24" i="6"/>
  <c r="E24" i="6" l="1"/>
  <c r="M24" i="6"/>
  <c r="G24" i="6"/>
  <c r="O24" i="6"/>
</calcChain>
</file>

<file path=xl/sharedStrings.xml><?xml version="1.0" encoding="utf-8"?>
<sst xmlns="http://schemas.openxmlformats.org/spreadsheetml/2006/main" count="187" uniqueCount="68">
  <si>
    <t>算定項目</t>
    <rPh sb="0" eb="2">
      <t>サンテイ</t>
    </rPh>
    <rPh sb="2" eb="4">
      <t>コウモク</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</si>
  <si>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</si>
  <si>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</si>
  <si>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</si>
  <si>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</si>
  <si>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</si>
  <si>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基本報酬</t>
    <rPh sb="0" eb="2">
      <t>キホン</t>
    </rPh>
    <rPh sb="2" eb="4">
      <t>ホウシュウ</t>
    </rPh>
    <phoneticPr fontId="1"/>
  </si>
  <si>
    <t>療養食加算</t>
    <rPh sb="0" eb="2">
      <t>リョウヨウ</t>
    </rPh>
    <rPh sb="2" eb="3">
      <t>ショク</t>
    </rPh>
    <rPh sb="3" eb="5">
      <t>カサン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</si>
  <si>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</si>
  <si>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①</t>
    <phoneticPr fontId="1"/>
  </si>
  <si>
    <t>②</t>
    <phoneticPr fontId="1"/>
  </si>
  <si>
    <t>③</t>
    <phoneticPr fontId="1"/>
  </si>
  <si>
    <t>④</t>
    <phoneticPr fontId="1"/>
  </si>
  <si>
    <t>４段階</t>
    <rPh sb="1" eb="3">
      <t>ダンカイ</t>
    </rPh>
    <phoneticPr fontId="1"/>
  </si>
  <si>
    <t>食費［B］</t>
    <rPh sb="0" eb="2">
      <t>ショクヒ</t>
    </rPh>
    <phoneticPr fontId="1"/>
  </si>
  <si>
    <t>居住費［C］</t>
    <rPh sb="0" eb="3">
      <t>キョジュウヒ</t>
    </rPh>
    <phoneticPr fontId="1"/>
  </si>
  <si>
    <r>
      <rPr>
        <b/>
        <sz val="11"/>
        <color theme="1"/>
        <rFont val="ＭＳ Ｐゴシック"/>
        <family val="3"/>
        <charset val="128"/>
        <scheme val="minor"/>
      </rPr>
      <t xml:space="preserve">合計金額（１日あたりの目安） </t>
    </r>
    <r>
      <rPr>
        <sz val="11"/>
        <color theme="1"/>
        <rFont val="ＭＳ Ｐゴシック"/>
        <family val="2"/>
        <charset val="128"/>
        <scheme val="minor"/>
      </rPr>
      <t>＝</t>
    </r>
    <rPh sb="0" eb="2">
      <t>ゴウケイ</t>
    </rPh>
    <rPh sb="2" eb="4">
      <t>キンガク</t>
    </rPh>
    <rPh sb="6" eb="7">
      <t>ニチ</t>
    </rPh>
    <rPh sb="11" eb="13">
      <t>メヤス</t>
    </rPh>
    <phoneticPr fontId="1"/>
  </si>
  <si>
    <t xml:space="preserve">介護保険の給付対象とならないサービスの利用料金 </t>
    <phoneticPr fontId="1"/>
  </si>
  <si>
    <t>利用料金のお支払い方法</t>
    <rPh sb="0" eb="2">
      <t>リヨウ</t>
    </rPh>
    <rPh sb="2" eb="4">
      <t>リョウキン</t>
    </rPh>
    <rPh sb="6" eb="8">
      <t>シハラ</t>
    </rPh>
    <rPh sb="9" eb="11">
      <t>ホウホウ</t>
    </rPh>
    <phoneticPr fontId="1"/>
  </si>
  <si>
    <t>小計　　［A］</t>
    <rPh sb="0" eb="2">
      <t>ショウケイ</t>
    </rPh>
    <phoneticPr fontId="1"/>
  </si>
  <si>
    <t>その他加算</t>
    <rPh sb="2" eb="3">
      <t>タ</t>
    </rPh>
    <rPh sb="3" eb="5">
      <t>カサン</t>
    </rPh>
    <phoneticPr fontId="1"/>
  </si>
  <si>
    <t>送迎加算</t>
    <rPh sb="0" eb="2">
      <t>ソウゲイ</t>
    </rPh>
    <rPh sb="2" eb="4">
      <t>カサン</t>
    </rPh>
    <phoneticPr fontId="1"/>
  </si>
  <si>
    <t>184/片道</t>
    <rPh sb="4" eb="6">
      <t>カタミチ</t>
    </rPh>
    <phoneticPr fontId="1"/>
  </si>
  <si>
    <t>要支援１</t>
    <rPh sb="0" eb="3">
      <t>ヨウシエン</t>
    </rPh>
    <phoneticPr fontId="1"/>
  </si>
  <si>
    <t>要支援２</t>
    <rPh sb="0" eb="3">
      <t>ヨウシエン</t>
    </rPh>
    <phoneticPr fontId="1"/>
  </si>
  <si>
    <t>－</t>
    <phoneticPr fontId="1"/>
  </si>
  <si>
    <t>１段階</t>
    <rPh sb="1" eb="3">
      <t>ダンカイ</t>
    </rPh>
    <phoneticPr fontId="1"/>
  </si>
  <si>
    <t>２段階</t>
    <rPh sb="1" eb="3">
      <t>ダンカイ</t>
    </rPh>
    <phoneticPr fontId="1"/>
  </si>
  <si>
    <t>　　　　＋　　　　　　　　　　＋　　　　</t>
    <phoneticPr fontId="1"/>
  </si>
  <si>
    <t>=</t>
    <phoneticPr fontId="1"/>
  </si>
  <si>
    <t>地域区分調整（3.3%）</t>
    <rPh sb="0" eb="2">
      <t>チイキ</t>
    </rPh>
    <rPh sb="2" eb="4">
      <t>クブン</t>
    </rPh>
    <rPh sb="4" eb="6">
      <t>チョウセイ</t>
    </rPh>
    <phoneticPr fontId="1"/>
  </si>
  <si>
    <t>夜勤職員配置加算Ⅱ</t>
    <rPh sb="0" eb="2">
      <t>ヤキン</t>
    </rPh>
    <rPh sb="2" eb="4">
      <t>ショクイン</t>
    </rPh>
    <rPh sb="4" eb="6">
      <t>ハイチ</t>
    </rPh>
    <rPh sb="6" eb="8">
      <t>カサン</t>
    </rPh>
    <phoneticPr fontId="1"/>
  </si>
  <si>
    <t>368/片道</t>
    <rPh sb="4" eb="6">
      <t>カタミチ</t>
    </rPh>
    <phoneticPr fontId="1"/>
  </si>
  <si>
    <t>看護体制加算Ⅱ</t>
    <phoneticPr fontId="1"/>
  </si>
  <si>
    <t>医療連携強化加算</t>
    <rPh sb="0" eb="2">
      <t>イリョウ</t>
    </rPh>
    <rPh sb="2" eb="4">
      <t>レンケイ</t>
    </rPh>
    <rPh sb="4" eb="6">
      <t>キョウカ</t>
    </rPh>
    <rPh sb="6" eb="8">
      <t>カサン</t>
    </rPh>
    <phoneticPr fontId="1"/>
  </si>
  <si>
    <t>介護職員処遇改善加算Ⅰ（8.3%）</t>
    <rPh sb="0" eb="2">
      <t>カイゴ</t>
    </rPh>
    <rPh sb="2" eb="4">
      <t>ショクイン</t>
    </rPh>
    <rPh sb="4" eb="6">
      <t>ショグウ</t>
    </rPh>
    <rPh sb="6" eb="8">
      <t>カイゼン</t>
    </rPh>
    <rPh sb="8" eb="10">
      <t>カサン</t>
    </rPh>
    <phoneticPr fontId="1"/>
  </si>
  <si>
    <t>個別機能訓練加算</t>
    <rPh sb="0" eb="2">
      <t>コベツ</t>
    </rPh>
    <rPh sb="2" eb="4">
      <t>キノウ</t>
    </rPh>
    <rPh sb="4" eb="6">
      <t>クンレン</t>
    </rPh>
    <rPh sb="6" eb="8">
      <t>カサン</t>
    </rPh>
    <phoneticPr fontId="1"/>
  </si>
  <si>
    <t>56/日（該当者のみ）</t>
    <rPh sb="3" eb="4">
      <t>ニチ</t>
    </rPh>
    <rPh sb="5" eb="8">
      <t>ガイトウシャ</t>
    </rPh>
    <phoneticPr fontId="1"/>
  </si>
  <si>
    <t>112/日（該当者のみ）</t>
    <rPh sb="4" eb="5">
      <t>ニチ</t>
    </rPh>
    <rPh sb="6" eb="9">
      <t>ガイトウシャ</t>
    </rPh>
    <phoneticPr fontId="1"/>
  </si>
  <si>
    <t>120　(該当者のみ）</t>
    <phoneticPr fontId="1"/>
  </si>
  <si>
    <t>8/回　(該当者のみ）</t>
    <rPh sb="2" eb="3">
      <t>カイ</t>
    </rPh>
    <phoneticPr fontId="1"/>
  </si>
  <si>
    <t>16/回　(該当者のみ）</t>
    <rPh sb="3" eb="4">
      <t>カイ</t>
    </rPh>
    <phoneticPr fontId="1"/>
  </si>
  <si>
    <t>機能訓練体制加算</t>
    <rPh sb="0" eb="2">
      <t>キノウ</t>
    </rPh>
    <rPh sb="2" eb="4">
      <t>クンレン</t>
    </rPh>
    <rPh sb="4" eb="6">
      <t>タイセイ</t>
    </rPh>
    <rPh sb="6" eb="8">
      <t>カサン</t>
    </rPh>
    <phoneticPr fontId="1"/>
  </si>
  <si>
    <t>552/片道</t>
    <rPh sb="4" eb="6">
      <t>カタミチ</t>
    </rPh>
    <phoneticPr fontId="1"/>
  </si>
  <si>
    <t>168/日（該当者のみ）</t>
    <rPh sb="4" eb="5">
      <t>ニチ</t>
    </rPh>
    <rPh sb="6" eb="9">
      <t>ガイトウシャ</t>
    </rPh>
    <phoneticPr fontId="1"/>
  </si>
  <si>
    <t>360　(該当者のみ）</t>
    <phoneticPr fontId="1"/>
  </si>
  <si>
    <t>24/回　(該当者のみ）</t>
    <rPh sb="3" eb="4">
      <t>カイ</t>
    </rPh>
    <phoneticPr fontId="1"/>
  </si>
  <si>
    <t>⑦</t>
    <phoneticPr fontId="1"/>
  </si>
  <si>
    <t>介護職員等特定処遇改善加算Ⅰ（2.7%）</t>
    <rPh sb="0" eb="2">
      <t>カイゴ</t>
    </rPh>
    <rPh sb="2" eb="4">
      <t>ショクイン</t>
    </rPh>
    <rPh sb="4" eb="5">
      <t>トウ</t>
    </rPh>
    <rPh sb="5" eb="7">
      <t>トクテイ</t>
    </rPh>
    <rPh sb="7" eb="9">
      <t>ショグウ</t>
    </rPh>
    <rPh sb="9" eb="11">
      <t>カイゼン</t>
    </rPh>
    <rPh sb="11" eb="13">
      <t>カサン</t>
    </rPh>
    <phoneticPr fontId="1"/>
  </si>
  <si>
    <t>看護体制加算Ⅰ</t>
    <phoneticPr fontId="1"/>
  </si>
  <si>
    <t>⑤</t>
    <phoneticPr fontId="1"/>
  </si>
  <si>
    <t>⑥</t>
    <phoneticPr fontId="1"/>
  </si>
  <si>
    <t>⑧</t>
    <phoneticPr fontId="1"/>
  </si>
  <si>
    <t>⑨</t>
    <phoneticPr fontId="1"/>
  </si>
  <si>
    <t>240　(該当者のみ）</t>
    <phoneticPr fontId="1"/>
  </si>
  <si>
    <t>緊急入所受入加算</t>
    <rPh sb="0" eb="4">
      <t>キンキュウニュウショ</t>
    </rPh>
    <rPh sb="4" eb="6">
      <t>ウケイ</t>
    </rPh>
    <rPh sb="6" eb="8">
      <t>カサン</t>
    </rPh>
    <phoneticPr fontId="1"/>
  </si>
  <si>
    <t>90/日　(該当者のみ14日限度）</t>
    <rPh sb="3" eb="4">
      <t>ヒ</t>
    </rPh>
    <rPh sb="13" eb="14">
      <t>ヒ</t>
    </rPh>
    <rPh sb="14" eb="16">
      <t>ゲンド</t>
    </rPh>
    <phoneticPr fontId="1"/>
  </si>
  <si>
    <t>180/日　(該当者のみ14日限度）</t>
    <rPh sb="4" eb="5">
      <t>ヒ</t>
    </rPh>
    <rPh sb="14" eb="15">
      <t>ヒ</t>
    </rPh>
    <rPh sb="15" eb="17">
      <t>ゲンド</t>
    </rPh>
    <phoneticPr fontId="1"/>
  </si>
  <si>
    <t>270/日　(該当者のみ14日限度）</t>
    <rPh sb="4" eb="5">
      <t>ヒ</t>
    </rPh>
    <rPh sb="14" eb="15">
      <t>ヒ</t>
    </rPh>
    <rPh sb="15" eb="17">
      <t>ゲンド</t>
    </rPh>
    <phoneticPr fontId="1"/>
  </si>
  <si>
    <r>
      <t>58　</t>
    </r>
    <r>
      <rPr>
        <sz val="9"/>
        <color theme="1"/>
        <rFont val="ＭＳ Ｐゴシック"/>
        <family val="3"/>
        <charset val="128"/>
        <scheme val="minor"/>
      </rPr>
      <t>（厚生労働大臣が定める基準に適合する利用者のみ）</t>
    </r>
    <phoneticPr fontId="1"/>
  </si>
  <si>
    <r>
      <t>116　</t>
    </r>
    <r>
      <rPr>
        <sz val="9"/>
        <color theme="1"/>
        <rFont val="ＭＳ Ｐゴシック"/>
        <family val="3"/>
        <charset val="128"/>
        <scheme val="minor"/>
      </rPr>
      <t>（厚生労働大臣が定める基準に適合する利用者のみ）</t>
    </r>
    <phoneticPr fontId="1"/>
  </si>
  <si>
    <r>
      <t>174　</t>
    </r>
    <r>
      <rPr>
        <sz val="9"/>
        <color theme="1"/>
        <rFont val="ＭＳ Ｐゴシック"/>
        <family val="3"/>
        <charset val="128"/>
        <scheme val="minor"/>
      </rPr>
      <t>（厚生労働大臣が定める基準に適合する利用者のみ）</t>
    </r>
    <phoneticPr fontId="1"/>
  </si>
  <si>
    <t>サービス提供体制強化加算(Ⅱ)</t>
    <phoneticPr fontId="1"/>
  </si>
  <si>
    <t>３段階①</t>
    <rPh sb="1" eb="3">
      <t>ダンカイ</t>
    </rPh>
    <phoneticPr fontId="1"/>
  </si>
  <si>
    <t>３段階②</t>
    <rPh sb="1" eb="3">
      <t>ダンカイ</t>
    </rPh>
    <phoneticPr fontId="1"/>
  </si>
  <si>
    <t>介護職員等ベースアップ支援加算（1.6％）</t>
    <rPh sb="0" eb="5">
      <t>カイゴショクイントウ</t>
    </rPh>
    <rPh sb="11" eb="15">
      <t>シエンカサン</t>
    </rPh>
    <phoneticPr fontId="1"/>
  </si>
  <si>
    <t>⑩</t>
    <phoneticPr fontId="1"/>
  </si>
  <si>
    <t>＊その他加算にも⑦の8.3％、⑧の2.7％、⑨の1.6％、⑩の3.3％がかかります。</t>
    <rPh sb="3" eb="4">
      <t>タ</t>
    </rPh>
    <rPh sb="4" eb="6">
      <t>カサン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</si>
</sst>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11"/>
      <color theme="1"/>
      <name val="HG丸ｺﾞｼｯｸM-PRO"/>
      <family val="3"/>
      <charset val="128"/>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2"/>
      <charset val="128"/>
      <scheme val="minor"/>
    </font>
    <font>
      <sz val="11"/>
      <color theme="6"/>
      <name val="ＭＳ Ｐゴシック"/>
      <family val="2"/>
      <charset val="128"/>
      <scheme val="minor"/>
    </font>
    <font>
      <sz val="9"/>
      <color theme="1"/>
      <name val="ＭＳ Ｐゴシック"/>
      <family val="3"/>
      <charset val="128"/>
      <scheme val="minor"/>
    </font>
  </fonts>
  <fills count="6">
    <fill>
      <patternFill patternType="none"/>
    </fill>
    <fill>
      <patternFill patternType="gray125"/>
    </fill>
    <fill>
      <patternFill patternType="solid">
        <fgColor rgb="FFFEACEE"/>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9"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46">
    <xf numFmtId="0" fontId="0" fillId="0" borderId="0" xfId="0">
      <alignment vertical="center"/>
    </xf>
    <xf numFmtId="0" fontId="4" fillId="0" borderId="0" xfId="0" applyFont="1">
      <alignment vertical="center"/>
    </xf>
    <xf numFmtId="0" fontId="0" fillId="0" borderId="0" xfId="0" applyAlignment="1">
      <alignment horizontal="center" vertical="center"/>
    </xf>
    <xf numFmtId="0" fontId="6" fillId="0" borderId="0" xfId="0" quotePrefix="1" applyFont="1">
      <alignment vertical="center"/>
    </xf>
    <xf numFmtId="0" fontId="8" fillId="0" borderId="0" xfId="0" applyFont="1">
      <alignment vertical="center"/>
    </xf>
    <xf numFmtId="0" fontId="0" fillId="0" borderId="1" xfId="0" applyBorder="1" applyAlignment="1">
      <alignment horizontal="center" vertical="center"/>
    </xf>
    <xf numFmtId="0" fontId="0" fillId="0" borderId="3" xfId="0" applyBorder="1">
      <alignment vertical="center"/>
    </xf>
    <xf numFmtId="0" fontId="0" fillId="0" borderId="9" xfId="0" applyBorder="1">
      <alignment vertical="center"/>
    </xf>
    <xf numFmtId="38" fontId="0" fillId="0" borderId="0" xfId="1" applyFont="1" applyBorder="1" applyAlignment="1">
      <alignment vertical="center"/>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1" xfId="0" applyBorder="1" applyAlignment="1">
      <alignment horizontal="center" vertical="center"/>
    </xf>
    <xf numFmtId="38" fontId="0" fillId="0" borderId="2" xfId="1" applyFont="1" applyBorder="1" applyAlignment="1">
      <alignment horizontal="center" vertical="center"/>
    </xf>
    <xf numFmtId="38" fontId="0" fillId="0" borderId="4" xfId="1" applyFont="1"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3" fillId="0" borderId="0" xfId="0" applyFont="1" applyAlignment="1">
      <alignment horizontal="center" vertical="center"/>
    </xf>
    <xf numFmtId="0" fontId="5" fillId="0" borderId="5" xfId="0" quotePrefix="1" applyFont="1" applyBorder="1" applyAlignment="1">
      <alignment horizontal="center" vertical="center"/>
    </xf>
    <xf numFmtId="0" fontId="5" fillId="0" borderId="0" xfId="0" quotePrefix="1" applyFont="1" applyAlignment="1">
      <alignment horizontal="center" vertical="center"/>
    </xf>
    <xf numFmtId="0" fontId="5" fillId="0" borderId="6" xfId="0" quotePrefix="1" applyFont="1" applyBorder="1" applyAlignment="1">
      <alignment horizontal="center" vertical="center"/>
    </xf>
    <xf numFmtId="0" fontId="5" fillId="0" borderId="7" xfId="0" quotePrefix="1" applyFont="1" applyBorder="1" applyAlignment="1">
      <alignment horizontal="center" vertical="center"/>
    </xf>
    <xf numFmtId="0" fontId="5" fillId="0" borderId="9" xfId="0" quotePrefix="1" applyFont="1" applyBorder="1" applyAlignment="1">
      <alignment horizontal="center" vertical="center"/>
    </xf>
    <xf numFmtId="0" fontId="5" fillId="0" borderId="8" xfId="0" quotePrefix="1" applyFont="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4" borderId="1" xfId="0" applyFill="1" applyBorder="1" applyAlignment="1">
      <alignment horizontal="center" vertical="center"/>
    </xf>
    <xf numFmtId="0" fontId="0" fillId="4" borderId="2" xfId="0" applyFill="1" applyBorder="1" applyAlignment="1">
      <alignment horizontal="center" vertical="center"/>
    </xf>
    <xf numFmtId="38" fontId="0" fillId="0" borderId="1" xfId="1" applyFont="1" applyFill="1" applyBorder="1" applyAlignment="1">
      <alignment horizontal="center" vertical="center"/>
    </xf>
    <xf numFmtId="38" fontId="0" fillId="0" borderId="1" xfId="1"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shrinkToFit="1"/>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0" fillId="0" borderId="10" xfId="0" applyBorder="1" applyAlignment="1">
      <alignment horizontal="center" vertical="center" textRotation="255"/>
    </xf>
    <xf numFmtId="0" fontId="0" fillId="0" borderId="11" xfId="0" applyBorder="1" applyAlignment="1">
      <alignment horizontal="center" vertical="center" textRotation="255"/>
    </xf>
    <xf numFmtId="0" fontId="0" fillId="0" borderId="12" xfId="0" applyBorder="1" applyAlignment="1">
      <alignment horizontal="center" vertical="center" textRotation="255"/>
    </xf>
    <xf numFmtId="38" fontId="3" fillId="0" borderId="1" xfId="1" applyFont="1" applyBorder="1" applyAlignment="1">
      <alignment horizontal="center" vertical="center"/>
    </xf>
    <xf numFmtId="0" fontId="4" fillId="2" borderId="0" xfId="0" applyFont="1" applyFill="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5BEC34"/>
      <color rgb="FFFF6666"/>
      <color rgb="FFFF7C80"/>
      <color rgb="FFFEAC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png"/><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85725</xdr:colOff>
      <xdr:row>3</xdr:row>
      <xdr:rowOff>123824</xdr:rowOff>
    </xdr:from>
    <xdr:to>
      <xdr:col>17</xdr:col>
      <xdr:colOff>295275</xdr:colOff>
      <xdr:row>8</xdr:row>
      <xdr:rowOff>35719</xdr:rowOff>
    </xdr:to>
    <xdr:sp macro="" textlink="">
      <xdr:nvSpPr>
        <xdr:cNvPr id="2" name="Text Box 8">
          <a:extLst>
            <a:ext uri="{FF2B5EF4-FFF2-40B4-BE49-F238E27FC236}">
              <a16:creationId xmlns:a16="http://schemas.microsoft.com/office/drawing/2014/main" id="{8CD9BF22-1025-466C-96E0-E4BD837D45C2}"/>
            </a:ext>
          </a:extLst>
        </xdr:cNvPr>
        <xdr:cNvSpPr txBox="1">
          <a:spLocks noChangeArrowheads="1"/>
        </xdr:cNvSpPr>
      </xdr:nvSpPr>
      <xdr:spPr bwMode="auto">
        <a:xfrm>
          <a:off x="85725" y="638174"/>
          <a:ext cx="6391275" cy="769145"/>
        </a:xfrm>
        <a:prstGeom prst="rect">
          <a:avLst/>
        </a:prstGeom>
        <a:solidFill>
          <a:srgbClr val="FFFFCC"/>
        </a:solidFill>
        <a:ln w="18000">
          <a:solidFill>
            <a:srgbClr val="FFCC00"/>
          </a:solidFill>
          <a:miter lim="800000"/>
          <a:headEnd/>
          <a:tailEnd/>
        </a:ln>
      </xdr:spPr>
      <xdr:txBody>
        <a:bodyPr vertOverflow="clip" wrap="square" lIns="72000" tIns="108000" rIns="72000" bIns="72000" anchor="ctr" upright="1"/>
        <a:lstStyle/>
        <a:p>
          <a:pPr rtl="0"/>
          <a:r>
            <a:rPr lang="ja-JP" altLang="ja-JP" sz="800" b="0" i="0" baseline="0">
              <a:effectLst/>
              <a:latin typeface="HG創英角ﾎﾟｯﾌﾟ体" panose="040B0A09000000000000" pitchFamily="49" charset="-128"/>
              <a:ea typeface="HG創英角ﾎﾟｯﾌﾟ体" panose="040B0A09000000000000" pitchFamily="49" charset="-128"/>
              <a:cs typeface="+mn-cs"/>
            </a:rPr>
            <a:t>下記料金表に従って､入居者の要介護度に応じたサービス利用料金から介護給付費額（介護保険負担割合証の割合に</a:t>
          </a:r>
          <a:r>
            <a:rPr lang="ja-JP" altLang="en-US" sz="800" b="0" i="0" baseline="0">
              <a:effectLst/>
              <a:latin typeface="HG創英角ﾎﾟｯﾌﾟ体" panose="040B0A09000000000000" pitchFamily="49" charset="-128"/>
              <a:ea typeface="HG創英角ﾎﾟｯﾌﾟ体" panose="040B0A09000000000000" pitchFamily="49" charset="-128"/>
              <a:cs typeface="+mn-cs"/>
            </a:rPr>
            <a:t>よる</a:t>
          </a:r>
          <a:r>
            <a:rPr lang="ja-JP" altLang="ja-JP" sz="800" b="0" i="0" baseline="0">
              <a:effectLst/>
              <a:latin typeface="HG創英角ﾎﾟｯﾌﾟ体" panose="040B0A09000000000000" pitchFamily="49" charset="-128"/>
              <a:ea typeface="HG創英角ﾎﾟｯﾌﾟ体" panose="040B0A09000000000000" pitchFamily="49" charset="-128"/>
              <a:cs typeface="+mn-cs"/>
            </a:rPr>
            <a:t>）を 除いた金額（自己負担額）</a:t>
          </a:r>
          <a:r>
            <a:rPr lang="ja-JP" altLang="en-US" sz="800" b="0" i="0" baseline="0">
              <a:effectLst/>
              <a:latin typeface="HG創英角ﾎﾟｯﾌﾟ体" panose="040B0A09000000000000" pitchFamily="49" charset="-128"/>
              <a:ea typeface="HG創英角ﾎﾟｯﾌﾟ体" panose="040B0A09000000000000" pitchFamily="49" charset="-128"/>
              <a:cs typeface="+mn-cs"/>
            </a:rPr>
            <a:t>と</a:t>
          </a:r>
          <a:r>
            <a:rPr lang="ja-JP" altLang="ja-JP" sz="800" b="0" i="0" baseline="0">
              <a:effectLst/>
              <a:latin typeface="HG創英角ﾎﾟｯﾌﾟ体" panose="040B0A09000000000000" pitchFamily="49" charset="-128"/>
              <a:ea typeface="HG創英角ﾎﾟｯﾌﾟ体" panose="040B0A09000000000000" pitchFamily="49" charset="-128"/>
              <a:cs typeface="+mn-cs"/>
            </a:rPr>
            <a:t>食事･居住に係る標準自己負担額の合計金額をお支払いいただきます。</a:t>
          </a:r>
          <a:endParaRPr lang="ja-JP" altLang="ja-JP" sz="1050">
            <a:effectLst/>
            <a:latin typeface="HG創英角ﾎﾟｯﾌﾟ体" panose="040B0A09000000000000" pitchFamily="49" charset="-128"/>
            <a:ea typeface="HG創英角ﾎﾟｯﾌﾟ体" panose="040B0A09000000000000" pitchFamily="49" charset="-128"/>
          </a:endParaRPr>
        </a:p>
      </xdr:txBody>
    </xdr:sp>
    <xdr:clientData/>
  </xdr:twoCellAnchor>
  <xdr:twoCellAnchor>
    <xdr:from>
      <xdr:col>0</xdr:col>
      <xdr:colOff>171450</xdr:colOff>
      <xdr:row>10</xdr:row>
      <xdr:rowOff>0</xdr:rowOff>
    </xdr:from>
    <xdr:to>
      <xdr:col>11</xdr:col>
      <xdr:colOff>76200</xdr:colOff>
      <xdr:row>11</xdr:row>
      <xdr:rowOff>190500</xdr:rowOff>
    </xdr:to>
    <xdr:grpSp>
      <xdr:nvGrpSpPr>
        <xdr:cNvPr id="4" name="グループ化 3">
          <a:extLst>
            <a:ext uri="{FF2B5EF4-FFF2-40B4-BE49-F238E27FC236}">
              <a16:creationId xmlns:a16="http://schemas.microsoft.com/office/drawing/2014/main" id="{78F836F6-3506-4E57-93D7-64B3B3B1D7C9}"/>
            </a:ext>
          </a:extLst>
        </xdr:cNvPr>
        <xdr:cNvGrpSpPr/>
      </xdr:nvGrpSpPr>
      <xdr:grpSpPr>
        <a:xfrm>
          <a:off x="171450" y="1714500"/>
          <a:ext cx="4143375" cy="361950"/>
          <a:chOff x="408176" y="1528464"/>
          <a:chExt cx="3535174" cy="457469"/>
        </a:xfrm>
      </xdr:grpSpPr>
      <xdr:sp macro="" textlink="">
        <xdr:nvSpPr>
          <xdr:cNvPr id="5" name="対角する 2 つの角を丸めた四角形 4">
            <a:extLst>
              <a:ext uri="{FF2B5EF4-FFF2-40B4-BE49-F238E27FC236}">
                <a16:creationId xmlns:a16="http://schemas.microsoft.com/office/drawing/2014/main" id="{D2481EBB-A58A-428B-A60C-48BC1A80B385}"/>
              </a:ext>
            </a:extLst>
          </xdr:cNvPr>
          <xdr:cNvSpPr/>
        </xdr:nvSpPr>
        <xdr:spPr>
          <a:xfrm>
            <a:off x="408176" y="1528464"/>
            <a:ext cx="2429924" cy="457469"/>
          </a:xfrm>
          <a:prstGeom prst="round2DiagRect">
            <a:avLst>
              <a:gd name="adj1" fmla="val 50000"/>
              <a:gd name="adj2" fmla="val 0"/>
            </a:avLst>
          </a:prstGeom>
          <a:solidFill>
            <a:srgbClr val="FFFF00">
              <a:alpha val="71000"/>
            </a:srgbClr>
          </a:solidFill>
          <a:ln>
            <a:solidFill>
              <a:srgbClr val="7030A0">
                <a:alpha val="50000"/>
              </a:srgbClr>
            </a:solidFill>
          </a:ln>
          <a:effectLst>
            <a:softEdge rad="381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chemeClr val="tx2">
                    <a:lumMod val="50000"/>
                  </a:schemeClr>
                </a:solidFill>
                <a:latin typeface="HG丸ｺﾞｼｯｸM-PRO" pitchFamily="50" charset="-128"/>
                <a:ea typeface="HG丸ｺﾞｼｯｸM-PRO" pitchFamily="50" charset="-128"/>
              </a:rPr>
              <a:t>短期入所生活介護費</a:t>
            </a:r>
            <a:r>
              <a:rPr kumimoji="1" lang="en-US" altLang="ja-JP" sz="1200" b="1">
                <a:solidFill>
                  <a:schemeClr val="tx2">
                    <a:lumMod val="50000"/>
                  </a:schemeClr>
                </a:solidFill>
                <a:latin typeface="HG丸ｺﾞｼｯｸM-PRO" pitchFamily="50" charset="-128"/>
                <a:ea typeface="HG丸ｺﾞｼｯｸM-PRO" pitchFamily="50" charset="-128"/>
              </a:rPr>
              <a:t>(1</a:t>
            </a:r>
            <a:r>
              <a:rPr kumimoji="1" lang="ja-JP" altLang="en-US" sz="1200" b="1">
                <a:solidFill>
                  <a:schemeClr val="tx2">
                    <a:lumMod val="50000"/>
                  </a:schemeClr>
                </a:solidFill>
                <a:latin typeface="HG丸ｺﾞｼｯｸM-PRO" pitchFamily="50" charset="-128"/>
                <a:ea typeface="HG丸ｺﾞｼｯｸM-PRO" pitchFamily="50" charset="-128"/>
              </a:rPr>
              <a:t>割負担</a:t>
            </a:r>
            <a:r>
              <a:rPr kumimoji="1" lang="en-US" altLang="ja-JP" sz="1200" b="1">
                <a:solidFill>
                  <a:schemeClr val="tx2">
                    <a:lumMod val="50000"/>
                  </a:schemeClr>
                </a:solidFill>
                <a:latin typeface="HG丸ｺﾞｼｯｸM-PRO" pitchFamily="50" charset="-128"/>
                <a:ea typeface="HG丸ｺﾞｼｯｸM-PRO" pitchFamily="50" charset="-128"/>
              </a:rPr>
              <a:t>)</a:t>
            </a:r>
            <a:endParaRPr kumimoji="1" lang="ja-JP" altLang="en-US" sz="1200" b="1">
              <a:solidFill>
                <a:schemeClr val="tx2">
                  <a:lumMod val="50000"/>
                </a:schemeClr>
              </a:solidFill>
              <a:latin typeface="HG丸ｺﾞｼｯｸM-PRO" pitchFamily="50" charset="-128"/>
              <a:ea typeface="HG丸ｺﾞｼｯｸM-PRO" pitchFamily="50" charset="-128"/>
            </a:endParaRPr>
          </a:p>
        </xdr:txBody>
      </xdr:sp>
      <xdr:sp macro="" textlink="">
        <xdr:nvSpPr>
          <xdr:cNvPr id="6" name="正方形/長方形 5">
            <a:extLst>
              <a:ext uri="{FF2B5EF4-FFF2-40B4-BE49-F238E27FC236}">
                <a16:creationId xmlns:a16="http://schemas.microsoft.com/office/drawing/2014/main" id="{3E1B5928-F115-47A2-87E7-552A130836AF}"/>
              </a:ext>
            </a:extLst>
          </xdr:cNvPr>
          <xdr:cNvSpPr/>
        </xdr:nvSpPr>
        <xdr:spPr>
          <a:xfrm>
            <a:off x="2590800" y="1562101"/>
            <a:ext cx="1352550"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en-US" altLang="ja-JP" sz="1100">
                <a:solidFill>
                  <a:schemeClr val="tx1">
                    <a:lumMod val="85000"/>
                    <a:lumOff val="15000"/>
                  </a:schemeClr>
                </a:solidFill>
              </a:rPr>
              <a:t>【</a:t>
            </a:r>
            <a:r>
              <a:rPr kumimoji="1" lang="ja-JP" altLang="en-US" sz="1100">
                <a:solidFill>
                  <a:schemeClr val="tx1">
                    <a:lumMod val="85000"/>
                    <a:lumOff val="15000"/>
                  </a:schemeClr>
                </a:solidFill>
              </a:rPr>
              <a:t>１日あたり</a:t>
            </a:r>
            <a:r>
              <a:rPr kumimoji="1" lang="en-US" altLang="ja-JP" sz="1100">
                <a:solidFill>
                  <a:schemeClr val="tx1">
                    <a:lumMod val="85000"/>
                    <a:lumOff val="15000"/>
                  </a:schemeClr>
                </a:solidFill>
              </a:rPr>
              <a:t>】</a:t>
            </a:r>
            <a:endParaRPr kumimoji="1" lang="ja-JP" altLang="en-US" sz="1100">
              <a:solidFill>
                <a:schemeClr val="tx1">
                  <a:lumMod val="85000"/>
                  <a:lumOff val="15000"/>
                </a:schemeClr>
              </a:solidFill>
            </a:endParaRPr>
          </a:p>
        </xdr:txBody>
      </xdr:sp>
    </xdr:grpSp>
    <xdr:clientData/>
  </xdr:twoCellAnchor>
  <xdr:twoCellAnchor>
    <xdr:from>
      <xdr:col>10</xdr:col>
      <xdr:colOff>157162</xdr:colOff>
      <xdr:row>10</xdr:row>
      <xdr:rowOff>71437</xdr:rowOff>
    </xdr:from>
    <xdr:to>
      <xdr:col>16</xdr:col>
      <xdr:colOff>166687</xdr:colOff>
      <xdr:row>11</xdr:row>
      <xdr:rowOff>128588</xdr:rowOff>
    </xdr:to>
    <xdr:sp macro="" textlink="">
      <xdr:nvSpPr>
        <xdr:cNvPr id="7" name="正方形/長方形 6">
          <a:extLst>
            <a:ext uri="{FF2B5EF4-FFF2-40B4-BE49-F238E27FC236}">
              <a16:creationId xmlns:a16="http://schemas.microsoft.com/office/drawing/2014/main" id="{FEC49680-9957-496D-9F4B-C2E3C1F714C9}"/>
            </a:ext>
          </a:extLst>
        </xdr:cNvPr>
        <xdr:cNvSpPr/>
      </xdr:nvSpPr>
      <xdr:spPr>
        <a:xfrm>
          <a:off x="4071937" y="1271587"/>
          <a:ext cx="1952625" cy="2286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kumimoji="1" lang="ja-JP" altLang="en-US" sz="10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令和</a:t>
          </a:r>
          <a:r>
            <a:rPr kumimoji="1" lang="en-US" altLang="ja-JP" sz="10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4</a:t>
          </a:r>
          <a:r>
            <a:rPr kumimoji="1" lang="ja-JP" altLang="en-US" sz="10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年</a:t>
          </a:r>
          <a:r>
            <a:rPr kumimoji="1" lang="en-US" altLang="ja-JP" sz="10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10</a:t>
          </a:r>
          <a:r>
            <a:rPr kumimoji="1" lang="ja-JP" altLang="en-US" sz="10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月１日より適用</a:t>
          </a:r>
        </a:p>
      </xdr:txBody>
    </xdr:sp>
    <xdr:clientData/>
  </xdr:twoCellAnchor>
  <xdr:twoCellAnchor>
    <xdr:from>
      <xdr:col>1</xdr:col>
      <xdr:colOff>142875</xdr:colOff>
      <xdr:row>30</xdr:row>
      <xdr:rowOff>257174</xdr:rowOff>
    </xdr:from>
    <xdr:to>
      <xdr:col>11</xdr:col>
      <xdr:colOff>314325</xdr:colOff>
      <xdr:row>32</xdr:row>
      <xdr:rowOff>190499</xdr:rowOff>
    </xdr:to>
    <xdr:grpSp>
      <xdr:nvGrpSpPr>
        <xdr:cNvPr id="8" name="グループ化 7">
          <a:extLst>
            <a:ext uri="{FF2B5EF4-FFF2-40B4-BE49-F238E27FC236}">
              <a16:creationId xmlns:a16="http://schemas.microsoft.com/office/drawing/2014/main" id="{22C35ED9-6C95-44C0-B203-7209F5F5DE94}"/>
            </a:ext>
          </a:extLst>
        </xdr:cNvPr>
        <xdr:cNvGrpSpPr/>
      </xdr:nvGrpSpPr>
      <xdr:grpSpPr>
        <a:xfrm>
          <a:off x="371475" y="6962774"/>
          <a:ext cx="4181475" cy="361950"/>
          <a:chOff x="400050" y="1495425"/>
          <a:chExt cx="3543300" cy="405823"/>
        </a:xfrm>
      </xdr:grpSpPr>
      <xdr:sp macro="" textlink="">
        <xdr:nvSpPr>
          <xdr:cNvPr id="9" name="対角する 2 つの角を丸めた四角形 8">
            <a:extLst>
              <a:ext uri="{FF2B5EF4-FFF2-40B4-BE49-F238E27FC236}">
                <a16:creationId xmlns:a16="http://schemas.microsoft.com/office/drawing/2014/main" id="{9E36820C-50E9-4CD9-B348-D6FBDA24A143}"/>
              </a:ext>
            </a:extLst>
          </xdr:cNvPr>
          <xdr:cNvSpPr/>
        </xdr:nvSpPr>
        <xdr:spPr>
          <a:xfrm>
            <a:off x="400050" y="1495425"/>
            <a:ext cx="2152650" cy="405823"/>
          </a:xfrm>
          <a:prstGeom prst="round2DiagRect">
            <a:avLst>
              <a:gd name="adj1" fmla="val 50000"/>
              <a:gd name="adj2" fmla="val 0"/>
            </a:avLst>
          </a:prstGeom>
          <a:solidFill>
            <a:srgbClr val="FFFF00">
              <a:alpha val="71000"/>
            </a:srgbClr>
          </a:solidFill>
          <a:ln>
            <a:solidFill>
              <a:srgbClr val="7030A0">
                <a:alpha val="50000"/>
              </a:srgbClr>
            </a:solidFill>
          </a:ln>
          <a:effectLst>
            <a:softEdge rad="381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chemeClr val="tx2">
                    <a:lumMod val="50000"/>
                  </a:schemeClr>
                </a:solidFill>
                <a:latin typeface="HG丸ｺﾞｼｯｸM-PRO" pitchFamily="50" charset="-128"/>
                <a:ea typeface="HG丸ｺﾞｼｯｸM-PRO" pitchFamily="50" charset="-128"/>
              </a:rPr>
              <a:t>食費・居住費</a:t>
            </a:r>
          </a:p>
        </xdr:txBody>
      </xdr:sp>
      <xdr:sp macro="" textlink="">
        <xdr:nvSpPr>
          <xdr:cNvPr id="10" name="正方形/長方形 9">
            <a:extLst>
              <a:ext uri="{FF2B5EF4-FFF2-40B4-BE49-F238E27FC236}">
                <a16:creationId xmlns:a16="http://schemas.microsoft.com/office/drawing/2014/main" id="{31DE92E3-C439-4038-9CE0-E605CBDD1BF6}"/>
              </a:ext>
            </a:extLst>
          </xdr:cNvPr>
          <xdr:cNvSpPr/>
        </xdr:nvSpPr>
        <xdr:spPr>
          <a:xfrm>
            <a:off x="2590800" y="1562101"/>
            <a:ext cx="1352550"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en-US" altLang="ja-JP" sz="1100">
                <a:solidFill>
                  <a:schemeClr val="tx1">
                    <a:lumMod val="85000"/>
                    <a:lumOff val="15000"/>
                  </a:schemeClr>
                </a:solidFill>
              </a:rPr>
              <a:t>【</a:t>
            </a:r>
            <a:r>
              <a:rPr kumimoji="1" lang="ja-JP" altLang="en-US" sz="1100">
                <a:solidFill>
                  <a:schemeClr val="tx1">
                    <a:lumMod val="85000"/>
                    <a:lumOff val="15000"/>
                  </a:schemeClr>
                </a:solidFill>
              </a:rPr>
              <a:t>１日あたり</a:t>
            </a:r>
            <a:r>
              <a:rPr kumimoji="1" lang="en-US" altLang="ja-JP" sz="1100">
                <a:solidFill>
                  <a:schemeClr val="tx1">
                    <a:lumMod val="85000"/>
                    <a:lumOff val="15000"/>
                  </a:schemeClr>
                </a:solidFill>
              </a:rPr>
              <a:t>】</a:t>
            </a:r>
            <a:endParaRPr kumimoji="1" lang="ja-JP" altLang="en-US" sz="1100">
              <a:solidFill>
                <a:schemeClr val="tx1">
                  <a:lumMod val="85000"/>
                  <a:lumOff val="15000"/>
                </a:schemeClr>
              </a:solidFill>
            </a:endParaRPr>
          </a:p>
        </xdr:txBody>
      </xdr:sp>
    </xdr:grpSp>
    <xdr:clientData/>
  </xdr:twoCellAnchor>
  <xdr:twoCellAnchor editAs="oneCell">
    <xdr:from>
      <xdr:col>0</xdr:col>
      <xdr:colOff>0</xdr:colOff>
      <xdr:row>2</xdr:row>
      <xdr:rowOff>19050</xdr:rowOff>
    </xdr:from>
    <xdr:to>
      <xdr:col>17</xdr:col>
      <xdr:colOff>314325</xdr:colOff>
      <xdr:row>2</xdr:row>
      <xdr:rowOff>104774</xdr:rowOff>
    </xdr:to>
    <xdr:pic>
      <xdr:nvPicPr>
        <xdr:cNvPr id="13" name="図 12">
          <a:extLst>
            <a:ext uri="{FF2B5EF4-FFF2-40B4-BE49-F238E27FC236}">
              <a16:creationId xmlns:a16="http://schemas.microsoft.com/office/drawing/2014/main" id="{1113A0BE-A018-4643-85E6-5DE0E6CFCC7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836" t="61030" b="12500"/>
        <a:stretch/>
      </xdr:blipFill>
      <xdr:spPr bwMode="auto">
        <a:xfrm>
          <a:off x="0" y="361950"/>
          <a:ext cx="6496050" cy="857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0</xdr:row>
      <xdr:rowOff>0</xdr:rowOff>
    </xdr:from>
    <xdr:to>
      <xdr:col>1</xdr:col>
      <xdr:colOff>346291</xdr:colOff>
      <xdr:row>1</xdr:row>
      <xdr:rowOff>104775</xdr:rowOff>
    </xdr:to>
    <xdr:pic>
      <xdr:nvPicPr>
        <xdr:cNvPr id="15" name="図 14">
          <a:extLst>
            <a:ext uri="{FF2B5EF4-FFF2-40B4-BE49-F238E27FC236}">
              <a16:creationId xmlns:a16="http://schemas.microsoft.com/office/drawing/2014/main" id="{EB19F3BF-F1C2-4853-A10E-717FAA1C196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8600" y="0"/>
          <a:ext cx="346291" cy="276225"/>
        </a:xfrm>
        <a:prstGeom prst="rect">
          <a:avLst/>
        </a:prstGeom>
      </xdr:spPr>
    </xdr:pic>
    <xdr:clientData/>
  </xdr:twoCellAnchor>
  <xdr:twoCellAnchor editAs="oneCell">
    <xdr:from>
      <xdr:col>1</xdr:col>
      <xdr:colOff>523875</xdr:colOff>
      <xdr:row>0</xdr:row>
      <xdr:rowOff>57150</xdr:rowOff>
    </xdr:from>
    <xdr:to>
      <xdr:col>18</xdr:col>
      <xdr:colOff>0</xdr:colOff>
      <xdr:row>1</xdr:row>
      <xdr:rowOff>142875</xdr:rowOff>
    </xdr:to>
    <xdr:pic>
      <xdr:nvPicPr>
        <xdr:cNvPr id="18" name="図 17">
          <a:extLst>
            <a:ext uri="{FF2B5EF4-FFF2-40B4-BE49-F238E27FC236}">
              <a16:creationId xmlns:a16="http://schemas.microsoft.com/office/drawing/2014/main" id="{35A840BF-A4D4-4600-8C11-25E43033B35B}"/>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0418" b="37210"/>
        <a:stretch/>
      </xdr:blipFill>
      <xdr:spPr bwMode="auto">
        <a:xfrm>
          <a:off x="752475" y="57150"/>
          <a:ext cx="5753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39</xdr:row>
      <xdr:rowOff>85725</xdr:rowOff>
    </xdr:from>
    <xdr:to>
      <xdr:col>18</xdr:col>
      <xdr:colOff>447675</xdr:colOff>
      <xdr:row>51</xdr:row>
      <xdr:rowOff>57151</xdr:rowOff>
    </xdr:to>
    <xdr:sp macro="" textlink="">
      <xdr:nvSpPr>
        <xdr:cNvPr id="14" name="Text Box 9">
          <a:extLst>
            <a:ext uri="{FF2B5EF4-FFF2-40B4-BE49-F238E27FC236}">
              <a16:creationId xmlns:a16="http://schemas.microsoft.com/office/drawing/2014/main" id="{8C5B689E-6DE6-4778-9440-012CA1F8FD08}"/>
            </a:ext>
          </a:extLst>
        </xdr:cNvPr>
        <xdr:cNvSpPr txBox="1">
          <a:spLocks noChangeArrowheads="1"/>
        </xdr:cNvSpPr>
      </xdr:nvSpPr>
      <xdr:spPr bwMode="auto">
        <a:xfrm>
          <a:off x="0" y="8420100"/>
          <a:ext cx="6953250" cy="1981201"/>
        </a:xfrm>
        <a:prstGeom prst="rect">
          <a:avLst/>
        </a:prstGeom>
        <a:noFill/>
        <a:ln w="14400">
          <a:solidFill>
            <a:srgbClr val="C0C0C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2000" tIns="72000" rIns="180000" bIns="0" anchor="ctr"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（第１段階とは）　</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 生活保護受給者</a:t>
          </a:r>
          <a:r>
            <a:rPr kumimoji="0" lang="ja-JP"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endPar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（第２段階とは）　</a:t>
          </a:r>
          <a:r>
            <a:rPr kumimoji="0" lang="ja-JP" altLang="en-US" sz="9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①世帯全員</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世帯分離した配偶者を含む</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が市町村民税非課税。</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 　　　　　　　　　  ②本人の年金収入額</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その他の合計所得金額が年額</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80</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万円以下。かつ、預貯金等の合計が</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650</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万</a:t>
          </a:r>
          <a:endPar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                </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　</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 </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 （夫婦は</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1650</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万円）以下。</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（第３段階①とは）</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 ①世帯全員</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世帯を分離している配偶者を含む</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が市町村民税非課税。</a:t>
          </a:r>
          <a:endPar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　　　　　　　　　　 ②本人の年金収入額</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その他の合計所得金額が年間</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80</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万円超</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120</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万円以下。かつ、預貯金等の</a:t>
          </a:r>
          <a:endPar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                     </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合計が</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550</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万円（夫婦は</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1550</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万円）以下。</a:t>
          </a:r>
          <a:endPar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9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（第３段階</a:t>
          </a:r>
          <a:r>
            <a:rPr kumimoji="0" lang="ja-JP" altLang="en-US" sz="9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②</a:t>
          </a:r>
          <a:r>
            <a:rPr kumimoji="0" lang="ja-JP" altLang="ja-JP" sz="9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とは）</a:t>
          </a:r>
          <a:r>
            <a:rPr kumimoji="0" lang="ja-JP"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①世帯全員（世帯を分離している配偶者を含む）が市民税非課税。</a:t>
          </a:r>
          <a:endPar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②本人の年金収入額</a:t>
          </a:r>
          <a:r>
            <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その他の合計所得金額が年間</a:t>
          </a:r>
          <a:r>
            <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120</a:t>
          </a: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万円超。かつ、貯金等の合計が</a:t>
          </a:r>
          <a:r>
            <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500</a:t>
          </a: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万円</a:t>
          </a:r>
          <a:endPar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（夫婦は</a:t>
          </a:r>
          <a:r>
            <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1500</a:t>
          </a: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万円）以下。</a:t>
          </a:r>
          <a:endParaRPr kumimoji="0" lang="ja-JP"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CC00"/>
              </a:solidFill>
              <a:effectLst/>
              <a:uLnTx/>
              <a:uFillTx/>
              <a:latin typeface="ＭＳ 明朝" panose="02020609040205080304" pitchFamily="17" charset="-128"/>
              <a:ea typeface="ＭＳ 明朝" panose="02020609040205080304" pitchFamily="17" charset="-128"/>
              <a:cs typeface="+mn-cs"/>
            </a:rPr>
            <a:t> </a:t>
          </a:r>
          <a:r>
            <a:rPr kumimoji="0" lang="ja-JP" altLang="en-US" sz="850" b="1" i="0" u="none" strike="noStrike" kern="0" cap="none" spc="0" normalizeH="0" baseline="0" noProof="0">
              <a:ln>
                <a:noFill/>
              </a:ln>
              <a:solidFill>
                <a:srgbClr val="00CC00"/>
              </a:solidFill>
              <a:effectLst/>
              <a:uLnTx/>
              <a:uFillTx/>
              <a:latin typeface="ＭＳ 明朝" panose="02020609040205080304" pitchFamily="17" charset="-128"/>
              <a:ea typeface="ＭＳ 明朝" panose="02020609040205080304" pitchFamily="17" charset="-128"/>
              <a:cs typeface="+mn-cs"/>
            </a:rPr>
            <a:t>※上記以外の方(本人が市町村民税非課税でも世帯の中に市町村民税課税者がいる方を含みます)は､表の｢４段階｣の料金です｡</a:t>
          </a:r>
          <a:endParaRPr kumimoji="0" lang="ja-JP" altLang="en-US" sz="8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algn="l" rtl="0">
            <a:lnSpc>
              <a:spcPts val="1000"/>
            </a:lnSpc>
            <a:defRPr sz="1000"/>
          </a:pPr>
          <a:endParaRPr lang="ja-JP" altLang="en-US" sz="850" b="1">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3</xdr:row>
      <xdr:rowOff>123824</xdr:rowOff>
    </xdr:from>
    <xdr:to>
      <xdr:col>17</xdr:col>
      <xdr:colOff>295275</xdr:colOff>
      <xdr:row>8</xdr:row>
      <xdr:rowOff>35719</xdr:rowOff>
    </xdr:to>
    <xdr:sp macro="" textlink="">
      <xdr:nvSpPr>
        <xdr:cNvPr id="2" name="Text Box 8">
          <a:extLst>
            <a:ext uri="{FF2B5EF4-FFF2-40B4-BE49-F238E27FC236}">
              <a16:creationId xmlns:a16="http://schemas.microsoft.com/office/drawing/2014/main" id="{BD0CB09E-B5E7-4C00-8B27-8A7ED1FF4DC2}"/>
            </a:ext>
          </a:extLst>
        </xdr:cNvPr>
        <xdr:cNvSpPr txBox="1">
          <a:spLocks noChangeArrowheads="1"/>
        </xdr:cNvSpPr>
      </xdr:nvSpPr>
      <xdr:spPr bwMode="auto">
        <a:xfrm>
          <a:off x="85725" y="638174"/>
          <a:ext cx="6391275" cy="769145"/>
        </a:xfrm>
        <a:prstGeom prst="rect">
          <a:avLst/>
        </a:prstGeom>
        <a:solidFill>
          <a:srgbClr val="FFFFCC"/>
        </a:solidFill>
        <a:ln w="18000">
          <a:solidFill>
            <a:srgbClr val="FFCC00"/>
          </a:solidFill>
          <a:miter lim="800000"/>
          <a:headEnd/>
          <a:tailEnd/>
        </a:ln>
      </xdr:spPr>
      <xdr:txBody>
        <a:bodyPr vertOverflow="clip" wrap="square" lIns="72000" tIns="108000" rIns="72000" bIns="72000" anchor="ctr" upright="1"/>
        <a:lstStyle/>
        <a:p>
          <a:pPr rtl="0"/>
          <a:r>
            <a:rPr lang="ja-JP" altLang="ja-JP" sz="800" b="0" i="0" baseline="0">
              <a:effectLst/>
              <a:latin typeface="HG創英角ﾎﾟｯﾌﾟ体" panose="040B0A09000000000000" pitchFamily="49" charset="-128"/>
              <a:ea typeface="HG創英角ﾎﾟｯﾌﾟ体" panose="040B0A09000000000000" pitchFamily="49" charset="-128"/>
              <a:cs typeface="+mn-cs"/>
            </a:rPr>
            <a:t>下記料金表に従って､入居者の要介護度に応じたサービス利用料金から介護給付費額（介護保険負担割合証の割合に</a:t>
          </a:r>
          <a:r>
            <a:rPr lang="ja-JP" altLang="en-US" sz="800" b="0" i="0" baseline="0">
              <a:effectLst/>
              <a:latin typeface="HG創英角ﾎﾟｯﾌﾟ体" panose="040B0A09000000000000" pitchFamily="49" charset="-128"/>
              <a:ea typeface="HG創英角ﾎﾟｯﾌﾟ体" panose="040B0A09000000000000" pitchFamily="49" charset="-128"/>
              <a:cs typeface="+mn-cs"/>
            </a:rPr>
            <a:t>よる</a:t>
          </a:r>
          <a:r>
            <a:rPr lang="ja-JP" altLang="ja-JP" sz="800" b="0" i="0" baseline="0">
              <a:effectLst/>
              <a:latin typeface="HG創英角ﾎﾟｯﾌﾟ体" panose="040B0A09000000000000" pitchFamily="49" charset="-128"/>
              <a:ea typeface="HG創英角ﾎﾟｯﾌﾟ体" panose="040B0A09000000000000" pitchFamily="49" charset="-128"/>
              <a:cs typeface="+mn-cs"/>
            </a:rPr>
            <a:t>）を 除いた金額（自己負担額）</a:t>
          </a:r>
          <a:r>
            <a:rPr lang="ja-JP" altLang="en-US" sz="800" b="0" i="0" baseline="0">
              <a:effectLst/>
              <a:latin typeface="HG創英角ﾎﾟｯﾌﾟ体" panose="040B0A09000000000000" pitchFamily="49" charset="-128"/>
              <a:ea typeface="HG創英角ﾎﾟｯﾌﾟ体" panose="040B0A09000000000000" pitchFamily="49" charset="-128"/>
              <a:cs typeface="+mn-cs"/>
            </a:rPr>
            <a:t>と</a:t>
          </a:r>
          <a:r>
            <a:rPr lang="ja-JP" altLang="ja-JP" sz="800" b="0" i="0" baseline="0">
              <a:effectLst/>
              <a:latin typeface="HG創英角ﾎﾟｯﾌﾟ体" panose="040B0A09000000000000" pitchFamily="49" charset="-128"/>
              <a:ea typeface="HG創英角ﾎﾟｯﾌﾟ体" panose="040B0A09000000000000" pitchFamily="49" charset="-128"/>
              <a:cs typeface="+mn-cs"/>
            </a:rPr>
            <a:t>食事･居住に係る標準自己負担額の合計金額をお支払いいただきます。</a:t>
          </a:r>
          <a:endParaRPr lang="ja-JP" altLang="ja-JP" sz="1050">
            <a:effectLst/>
            <a:latin typeface="HG創英角ﾎﾟｯﾌﾟ体" panose="040B0A09000000000000" pitchFamily="49" charset="-128"/>
            <a:ea typeface="HG創英角ﾎﾟｯﾌﾟ体" panose="040B0A09000000000000" pitchFamily="49" charset="-128"/>
          </a:endParaRPr>
        </a:p>
      </xdr:txBody>
    </xdr:sp>
    <xdr:clientData/>
  </xdr:twoCellAnchor>
  <xdr:twoCellAnchor>
    <xdr:from>
      <xdr:col>0</xdr:col>
      <xdr:colOff>171450</xdr:colOff>
      <xdr:row>10</xdr:row>
      <xdr:rowOff>0</xdr:rowOff>
    </xdr:from>
    <xdr:to>
      <xdr:col>11</xdr:col>
      <xdr:colOff>76200</xdr:colOff>
      <xdr:row>11</xdr:row>
      <xdr:rowOff>190500</xdr:rowOff>
    </xdr:to>
    <xdr:grpSp>
      <xdr:nvGrpSpPr>
        <xdr:cNvPr id="4" name="グループ化 3">
          <a:extLst>
            <a:ext uri="{FF2B5EF4-FFF2-40B4-BE49-F238E27FC236}">
              <a16:creationId xmlns:a16="http://schemas.microsoft.com/office/drawing/2014/main" id="{9493FD13-7503-4AC7-8297-87B2AAEBBD1A}"/>
            </a:ext>
          </a:extLst>
        </xdr:cNvPr>
        <xdr:cNvGrpSpPr/>
      </xdr:nvGrpSpPr>
      <xdr:grpSpPr>
        <a:xfrm>
          <a:off x="171450" y="1714500"/>
          <a:ext cx="4143375" cy="361950"/>
          <a:chOff x="408176" y="1528464"/>
          <a:chExt cx="3535174" cy="457469"/>
        </a:xfrm>
      </xdr:grpSpPr>
      <xdr:sp macro="" textlink="">
        <xdr:nvSpPr>
          <xdr:cNvPr id="5" name="対角する 2 つの角を丸めた四角形 4">
            <a:extLst>
              <a:ext uri="{FF2B5EF4-FFF2-40B4-BE49-F238E27FC236}">
                <a16:creationId xmlns:a16="http://schemas.microsoft.com/office/drawing/2014/main" id="{A9C65844-2F70-4131-830F-B6367AC6BB4A}"/>
              </a:ext>
            </a:extLst>
          </xdr:cNvPr>
          <xdr:cNvSpPr/>
        </xdr:nvSpPr>
        <xdr:spPr>
          <a:xfrm>
            <a:off x="408176" y="1528464"/>
            <a:ext cx="2429924" cy="457469"/>
          </a:xfrm>
          <a:prstGeom prst="round2DiagRect">
            <a:avLst>
              <a:gd name="adj1" fmla="val 50000"/>
              <a:gd name="adj2" fmla="val 0"/>
            </a:avLst>
          </a:prstGeom>
          <a:solidFill>
            <a:srgbClr val="FFFF00">
              <a:alpha val="71000"/>
            </a:srgbClr>
          </a:solidFill>
          <a:ln>
            <a:solidFill>
              <a:srgbClr val="7030A0">
                <a:alpha val="50000"/>
              </a:srgbClr>
            </a:solidFill>
          </a:ln>
          <a:effectLst>
            <a:softEdge rad="381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chemeClr val="tx2">
                    <a:lumMod val="50000"/>
                  </a:schemeClr>
                </a:solidFill>
                <a:latin typeface="HG丸ｺﾞｼｯｸM-PRO" pitchFamily="50" charset="-128"/>
                <a:ea typeface="HG丸ｺﾞｼｯｸM-PRO" pitchFamily="50" charset="-128"/>
              </a:rPr>
              <a:t>短期入所生活介護費</a:t>
            </a:r>
            <a:r>
              <a:rPr kumimoji="1" lang="en-US" altLang="ja-JP" sz="1200" b="1">
                <a:solidFill>
                  <a:schemeClr val="tx2">
                    <a:lumMod val="50000"/>
                  </a:schemeClr>
                </a:solidFill>
                <a:latin typeface="HG丸ｺﾞｼｯｸM-PRO" pitchFamily="50" charset="-128"/>
                <a:ea typeface="HG丸ｺﾞｼｯｸM-PRO" pitchFamily="50" charset="-128"/>
              </a:rPr>
              <a:t>(2</a:t>
            </a:r>
            <a:r>
              <a:rPr kumimoji="1" lang="ja-JP" altLang="en-US" sz="1200" b="1">
                <a:solidFill>
                  <a:schemeClr val="tx2">
                    <a:lumMod val="50000"/>
                  </a:schemeClr>
                </a:solidFill>
                <a:latin typeface="HG丸ｺﾞｼｯｸM-PRO" pitchFamily="50" charset="-128"/>
                <a:ea typeface="HG丸ｺﾞｼｯｸM-PRO" pitchFamily="50" charset="-128"/>
              </a:rPr>
              <a:t>割負担</a:t>
            </a:r>
            <a:r>
              <a:rPr kumimoji="1" lang="en-US" altLang="ja-JP" sz="1200" b="1">
                <a:solidFill>
                  <a:schemeClr val="tx2">
                    <a:lumMod val="50000"/>
                  </a:schemeClr>
                </a:solidFill>
                <a:latin typeface="HG丸ｺﾞｼｯｸM-PRO" pitchFamily="50" charset="-128"/>
                <a:ea typeface="HG丸ｺﾞｼｯｸM-PRO" pitchFamily="50" charset="-128"/>
              </a:rPr>
              <a:t>)</a:t>
            </a:r>
            <a:endParaRPr kumimoji="1" lang="ja-JP" altLang="en-US" sz="1200" b="1">
              <a:solidFill>
                <a:schemeClr val="tx2">
                  <a:lumMod val="50000"/>
                </a:schemeClr>
              </a:solidFill>
              <a:latin typeface="HG丸ｺﾞｼｯｸM-PRO" pitchFamily="50" charset="-128"/>
              <a:ea typeface="HG丸ｺﾞｼｯｸM-PRO" pitchFamily="50" charset="-128"/>
            </a:endParaRPr>
          </a:p>
        </xdr:txBody>
      </xdr:sp>
      <xdr:sp macro="" textlink="">
        <xdr:nvSpPr>
          <xdr:cNvPr id="6" name="正方形/長方形 5">
            <a:extLst>
              <a:ext uri="{FF2B5EF4-FFF2-40B4-BE49-F238E27FC236}">
                <a16:creationId xmlns:a16="http://schemas.microsoft.com/office/drawing/2014/main" id="{9AFAADB2-4695-4BCD-8710-D234D4A16867}"/>
              </a:ext>
            </a:extLst>
          </xdr:cNvPr>
          <xdr:cNvSpPr/>
        </xdr:nvSpPr>
        <xdr:spPr>
          <a:xfrm>
            <a:off x="2590800" y="1562101"/>
            <a:ext cx="1352550"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en-US" altLang="ja-JP" sz="1100">
                <a:solidFill>
                  <a:schemeClr val="tx1">
                    <a:lumMod val="85000"/>
                    <a:lumOff val="15000"/>
                  </a:schemeClr>
                </a:solidFill>
              </a:rPr>
              <a:t>【</a:t>
            </a:r>
            <a:r>
              <a:rPr kumimoji="1" lang="ja-JP" altLang="en-US" sz="1100">
                <a:solidFill>
                  <a:schemeClr val="tx1">
                    <a:lumMod val="85000"/>
                    <a:lumOff val="15000"/>
                  </a:schemeClr>
                </a:solidFill>
              </a:rPr>
              <a:t>１日あたり</a:t>
            </a:r>
            <a:r>
              <a:rPr kumimoji="1" lang="en-US" altLang="ja-JP" sz="1100">
                <a:solidFill>
                  <a:schemeClr val="tx1">
                    <a:lumMod val="85000"/>
                    <a:lumOff val="15000"/>
                  </a:schemeClr>
                </a:solidFill>
              </a:rPr>
              <a:t>】</a:t>
            </a:r>
            <a:endParaRPr kumimoji="1" lang="ja-JP" altLang="en-US" sz="1100">
              <a:solidFill>
                <a:schemeClr val="tx1">
                  <a:lumMod val="85000"/>
                  <a:lumOff val="15000"/>
                </a:schemeClr>
              </a:solidFill>
            </a:endParaRPr>
          </a:p>
        </xdr:txBody>
      </xdr:sp>
    </xdr:grpSp>
    <xdr:clientData/>
  </xdr:twoCellAnchor>
  <xdr:twoCellAnchor>
    <xdr:from>
      <xdr:col>10</xdr:col>
      <xdr:colOff>157162</xdr:colOff>
      <xdr:row>10</xdr:row>
      <xdr:rowOff>71437</xdr:rowOff>
    </xdr:from>
    <xdr:to>
      <xdr:col>16</xdr:col>
      <xdr:colOff>166687</xdr:colOff>
      <xdr:row>11</xdr:row>
      <xdr:rowOff>128588</xdr:rowOff>
    </xdr:to>
    <xdr:sp macro="" textlink="">
      <xdr:nvSpPr>
        <xdr:cNvPr id="7" name="正方形/長方形 6">
          <a:extLst>
            <a:ext uri="{FF2B5EF4-FFF2-40B4-BE49-F238E27FC236}">
              <a16:creationId xmlns:a16="http://schemas.microsoft.com/office/drawing/2014/main" id="{69580435-CD37-44D7-B66D-4F83EE9E7E9C}"/>
            </a:ext>
          </a:extLst>
        </xdr:cNvPr>
        <xdr:cNvSpPr/>
      </xdr:nvSpPr>
      <xdr:spPr>
        <a:xfrm>
          <a:off x="4071937" y="1785937"/>
          <a:ext cx="1952625" cy="2286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kumimoji="1" lang="ja-JP" altLang="en-US" sz="10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令和</a:t>
          </a:r>
          <a:r>
            <a:rPr kumimoji="1" lang="en-US" altLang="ja-JP" sz="10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4</a:t>
          </a:r>
          <a:r>
            <a:rPr kumimoji="1" lang="ja-JP" altLang="en-US" sz="10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年</a:t>
          </a:r>
          <a:r>
            <a:rPr kumimoji="1" lang="en-US" altLang="ja-JP" sz="10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10</a:t>
          </a:r>
          <a:r>
            <a:rPr kumimoji="1" lang="ja-JP" altLang="en-US" sz="10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月１日より適用</a:t>
          </a:r>
        </a:p>
      </xdr:txBody>
    </xdr:sp>
    <xdr:clientData/>
  </xdr:twoCellAnchor>
  <xdr:twoCellAnchor>
    <xdr:from>
      <xdr:col>1</xdr:col>
      <xdr:colOff>142875</xdr:colOff>
      <xdr:row>30</xdr:row>
      <xdr:rowOff>257174</xdr:rowOff>
    </xdr:from>
    <xdr:to>
      <xdr:col>11</xdr:col>
      <xdr:colOff>314325</xdr:colOff>
      <xdr:row>32</xdr:row>
      <xdr:rowOff>190499</xdr:rowOff>
    </xdr:to>
    <xdr:grpSp>
      <xdr:nvGrpSpPr>
        <xdr:cNvPr id="8" name="グループ化 7">
          <a:extLst>
            <a:ext uri="{FF2B5EF4-FFF2-40B4-BE49-F238E27FC236}">
              <a16:creationId xmlns:a16="http://schemas.microsoft.com/office/drawing/2014/main" id="{EA1375F5-A553-4ED7-85C0-3ACCC0E154DD}"/>
            </a:ext>
          </a:extLst>
        </xdr:cNvPr>
        <xdr:cNvGrpSpPr/>
      </xdr:nvGrpSpPr>
      <xdr:grpSpPr>
        <a:xfrm>
          <a:off x="371475" y="6962774"/>
          <a:ext cx="4181475" cy="361950"/>
          <a:chOff x="400050" y="1495425"/>
          <a:chExt cx="3543300" cy="405823"/>
        </a:xfrm>
      </xdr:grpSpPr>
      <xdr:sp macro="" textlink="">
        <xdr:nvSpPr>
          <xdr:cNvPr id="9" name="対角する 2 つの角を丸めた四角形 8">
            <a:extLst>
              <a:ext uri="{FF2B5EF4-FFF2-40B4-BE49-F238E27FC236}">
                <a16:creationId xmlns:a16="http://schemas.microsoft.com/office/drawing/2014/main" id="{7795CD30-4BBE-4E68-ADF1-0ED7E0C41434}"/>
              </a:ext>
            </a:extLst>
          </xdr:cNvPr>
          <xdr:cNvSpPr/>
        </xdr:nvSpPr>
        <xdr:spPr>
          <a:xfrm>
            <a:off x="400050" y="1495425"/>
            <a:ext cx="2152650" cy="405823"/>
          </a:xfrm>
          <a:prstGeom prst="round2DiagRect">
            <a:avLst>
              <a:gd name="adj1" fmla="val 50000"/>
              <a:gd name="adj2" fmla="val 0"/>
            </a:avLst>
          </a:prstGeom>
          <a:solidFill>
            <a:srgbClr val="FFFF00">
              <a:alpha val="71000"/>
            </a:srgbClr>
          </a:solidFill>
          <a:ln>
            <a:solidFill>
              <a:srgbClr val="7030A0">
                <a:alpha val="50000"/>
              </a:srgbClr>
            </a:solidFill>
          </a:ln>
          <a:effectLst>
            <a:softEdge rad="381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chemeClr val="tx2">
                    <a:lumMod val="50000"/>
                  </a:schemeClr>
                </a:solidFill>
                <a:latin typeface="HG丸ｺﾞｼｯｸM-PRO" pitchFamily="50" charset="-128"/>
                <a:ea typeface="HG丸ｺﾞｼｯｸM-PRO" pitchFamily="50" charset="-128"/>
              </a:rPr>
              <a:t>食費・居住費</a:t>
            </a:r>
          </a:p>
        </xdr:txBody>
      </xdr:sp>
      <xdr:sp macro="" textlink="">
        <xdr:nvSpPr>
          <xdr:cNvPr id="10" name="正方形/長方形 9">
            <a:extLst>
              <a:ext uri="{FF2B5EF4-FFF2-40B4-BE49-F238E27FC236}">
                <a16:creationId xmlns:a16="http://schemas.microsoft.com/office/drawing/2014/main" id="{5FC3947D-D4BE-45D6-87A5-01FE1A3BD1B4}"/>
              </a:ext>
            </a:extLst>
          </xdr:cNvPr>
          <xdr:cNvSpPr/>
        </xdr:nvSpPr>
        <xdr:spPr>
          <a:xfrm>
            <a:off x="2590800" y="1562101"/>
            <a:ext cx="1352550"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en-US" altLang="ja-JP" sz="1100">
                <a:solidFill>
                  <a:schemeClr val="tx1">
                    <a:lumMod val="85000"/>
                    <a:lumOff val="15000"/>
                  </a:schemeClr>
                </a:solidFill>
              </a:rPr>
              <a:t>【</a:t>
            </a:r>
            <a:r>
              <a:rPr kumimoji="1" lang="ja-JP" altLang="en-US" sz="1100">
                <a:solidFill>
                  <a:schemeClr val="tx1">
                    <a:lumMod val="85000"/>
                    <a:lumOff val="15000"/>
                  </a:schemeClr>
                </a:solidFill>
              </a:rPr>
              <a:t>１日あたり</a:t>
            </a:r>
            <a:r>
              <a:rPr kumimoji="1" lang="en-US" altLang="ja-JP" sz="1100">
                <a:solidFill>
                  <a:schemeClr val="tx1">
                    <a:lumMod val="85000"/>
                    <a:lumOff val="15000"/>
                  </a:schemeClr>
                </a:solidFill>
              </a:rPr>
              <a:t>】</a:t>
            </a:r>
            <a:endParaRPr kumimoji="1" lang="ja-JP" altLang="en-US" sz="1100">
              <a:solidFill>
                <a:schemeClr val="tx1">
                  <a:lumMod val="85000"/>
                  <a:lumOff val="15000"/>
                </a:schemeClr>
              </a:solidFill>
            </a:endParaRPr>
          </a:p>
        </xdr:txBody>
      </xdr:sp>
    </xdr:grpSp>
    <xdr:clientData/>
  </xdr:twoCellAnchor>
  <xdr:twoCellAnchor editAs="oneCell">
    <xdr:from>
      <xdr:col>1</xdr:col>
      <xdr:colOff>504825</xdr:colOff>
      <xdr:row>0</xdr:row>
      <xdr:rowOff>123825</xdr:rowOff>
    </xdr:from>
    <xdr:to>
      <xdr:col>17</xdr:col>
      <xdr:colOff>304800</xdr:colOff>
      <xdr:row>2</xdr:row>
      <xdr:rowOff>38100</xdr:rowOff>
    </xdr:to>
    <xdr:pic>
      <xdr:nvPicPr>
        <xdr:cNvPr id="11" name="図 10">
          <a:extLst>
            <a:ext uri="{FF2B5EF4-FFF2-40B4-BE49-F238E27FC236}">
              <a16:creationId xmlns:a16="http://schemas.microsoft.com/office/drawing/2014/main" id="{748C4BB9-E958-4B2D-8D39-EC923629F266}"/>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418" b="37210"/>
        <a:stretch/>
      </xdr:blipFill>
      <xdr:spPr bwMode="auto">
        <a:xfrm>
          <a:off x="733425" y="123825"/>
          <a:ext cx="5753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xdr:colOff>
      <xdr:row>0</xdr:row>
      <xdr:rowOff>66675</xdr:rowOff>
    </xdr:from>
    <xdr:to>
      <xdr:col>1</xdr:col>
      <xdr:colOff>365341</xdr:colOff>
      <xdr:row>2</xdr:row>
      <xdr:rowOff>0</xdr:rowOff>
    </xdr:to>
    <xdr:pic>
      <xdr:nvPicPr>
        <xdr:cNvPr id="13" name="図 12">
          <a:extLst>
            <a:ext uri="{FF2B5EF4-FFF2-40B4-BE49-F238E27FC236}">
              <a16:creationId xmlns:a16="http://schemas.microsoft.com/office/drawing/2014/main" id="{C9190A80-CC73-49A0-9D98-306FFBB68A7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7650" y="66675"/>
          <a:ext cx="346291" cy="276225"/>
        </a:xfrm>
        <a:prstGeom prst="rect">
          <a:avLst/>
        </a:prstGeom>
      </xdr:spPr>
    </xdr:pic>
    <xdr:clientData/>
  </xdr:twoCellAnchor>
  <xdr:twoCellAnchor editAs="oneCell">
    <xdr:from>
      <xdr:col>0</xdr:col>
      <xdr:colOff>0</xdr:colOff>
      <xdr:row>2</xdr:row>
      <xdr:rowOff>66675</xdr:rowOff>
    </xdr:from>
    <xdr:to>
      <xdr:col>17</xdr:col>
      <xdr:colOff>314325</xdr:colOff>
      <xdr:row>2</xdr:row>
      <xdr:rowOff>152399</xdr:rowOff>
    </xdr:to>
    <xdr:pic>
      <xdr:nvPicPr>
        <xdr:cNvPr id="14" name="図 13">
          <a:extLst>
            <a:ext uri="{FF2B5EF4-FFF2-40B4-BE49-F238E27FC236}">
              <a16:creationId xmlns:a16="http://schemas.microsoft.com/office/drawing/2014/main" id="{855767CB-D4AB-4136-AE80-398ED9084B5E}"/>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8836" t="61030" b="12500"/>
        <a:stretch/>
      </xdr:blipFill>
      <xdr:spPr bwMode="auto">
        <a:xfrm>
          <a:off x="0" y="409575"/>
          <a:ext cx="6496050" cy="857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40</xdr:row>
      <xdr:rowOff>9525</xdr:rowOff>
    </xdr:from>
    <xdr:to>
      <xdr:col>18</xdr:col>
      <xdr:colOff>438149</xdr:colOff>
      <xdr:row>51</xdr:row>
      <xdr:rowOff>104776</xdr:rowOff>
    </xdr:to>
    <xdr:sp macro="" textlink="">
      <xdr:nvSpPr>
        <xdr:cNvPr id="15" name="Text Box 9">
          <a:extLst>
            <a:ext uri="{FF2B5EF4-FFF2-40B4-BE49-F238E27FC236}">
              <a16:creationId xmlns:a16="http://schemas.microsoft.com/office/drawing/2014/main" id="{9F98BC85-B45A-467D-BE62-0243F1BE297E}"/>
            </a:ext>
          </a:extLst>
        </xdr:cNvPr>
        <xdr:cNvSpPr txBox="1">
          <a:spLocks noChangeArrowheads="1"/>
        </xdr:cNvSpPr>
      </xdr:nvSpPr>
      <xdr:spPr bwMode="auto">
        <a:xfrm>
          <a:off x="0" y="8467725"/>
          <a:ext cx="6943724" cy="1981201"/>
        </a:xfrm>
        <a:prstGeom prst="rect">
          <a:avLst/>
        </a:prstGeom>
        <a:noFill/>
        <a:ln w="14400">
          <a:solidFill>
            <a:srgbClr val="C0C0C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2000" tIns="72000" rIns="180000" bIns="0" anchor="ctr"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（第１段階とは）　</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 生活保護受給者</a:t>
          </a:r>
          <a:r>
            <a:rPr kumimoji="0" lang="ja-JP"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endPar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（第２段階とは）　</a:t>
          </a:r>
          <a:r>
            <a:rPr kumimoji="0" lang="ja-JP" altLang="en-US" sz="9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①世帯全員</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世帯分離した配偶者を含む</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が市町村民税非課税。</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 　　　　　　　　　  ②本人の年金収入額</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その他の合計所得金額が年額</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80</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万円以下。かつ、預貯金等の合計が</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650</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万</a:t>
          </a:r>
          <a:endPar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                </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　</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 </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 （夫婦は</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1650</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万円）以下。</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（第３段階①とは）</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 ①世帯全員</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世帯を分離している配偶者を含む</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が市町村民税非課税。</a:t>
          </a:r>
          <a:endPar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　　　　　　　　　　 ②本人の年金収入額</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その他の合計所得金額が年間</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80</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万円超</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120</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万円以下。かつ、預貯金等の</a:t>
          </a:r>
          <a:endPar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                     </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合計が</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550</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万円（夫婦は</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1550</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万円）以下。</a:t>
          </a:r>
          <a:endPar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9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（第３段階</a:t>
          </a:r>
          <a:r>
            <a:rPr kumimoji="0" lang="ja-JP" altLang="en-US" sz="9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②</a:t>
          </a:r>
          <a:r>
            <a:rPr kumimoji="0" lang="ja-JP" altLang="ja-JP" sz="9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とは）</a:t>
          </a:r>
          <a:r>
            <a:rPr kumimoji="0" lang="ja-JP"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①世帯全員（世帯を分離している配偶者を含む）が市民税非課税。</a:t>
          </a:r>
          <a:endPar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②本人の年金収入額</a:t>
          </a:r>
          <a:r>
            <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その他の合計所得金額が年間</a:t>
          </a:r>
          <a:r>
            <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120</a:t>
          </a: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万円超。かつ、貯金等の合計が</a:t>
          </a:r>
          <a:r>
            <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500</a:t>
          </a: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万円</a:t>
          </a:r>
          <a:endPar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（夫婦は</a:t>
          </a:r>
          <a:r>
            <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1500</a:t>
          </a: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万円）以下。</a:t>
          </a:r>
          <a:endParaRPr kumimoji="0" lang="ja-JP"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CC00"/>
              </a:solidFill>
              <a:effectLst/>
              <a:uLnTx/>
              <a:uFillTx/>
              <a:latin typeface="ＭＳ 明朝" panose="02020609040205080304" pitchFamily="17" charset="-128"/>
              <a:ea typeface="ＭＳ 明朝" panose="02020609040205080304" pitchFamily="17" charset="-128"/>
              <a:cs typeface="+mn-cs"/>
            </a:rPr>
            <a:t> </a:t>
          </a:r>
          <a:r>
            <a:rPr kumimoji="0" lang="ja-JP" altLang="en-US" sz="850" b="1" i="0" u="none" strike="noStrike" kern="0" cap="none" spc="0" normalizeH="0" baseline="0" noProof="0">
              <a:ln>
                <a:noFill/>
              </a:ln>
              <a:solidFill>
                <a:srgbClr val="00CC00"/>
              </a:solidFill>
              <a:effectLst/>
              <a:uLnTx/>
              <a:uFillTx/>
              <a:latin typeface="ＭＳ 明朝" panose="02020609040205080304" pitchFamily="17" charset="-128"/>
              <a:ea typeface="ＭＳ 明朝" panose="02020609040205080304" pitchFamily="17" charset="-128"/>
              <a:cs typeface="+mn-cs"/>
            </a:rPr>
            <a:t>※上記以外の方(本人が市町村民税非課税でも世帯の中に市町村民税課税者がいる方を含みます)は､表の｢４段階｣の料金です｡</a:t>
          </a:r>
          <a:endParaRPr kumimoji="0" lang="ja-JP" altLang="en-US" sz="8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algn="l" rtl="0">
            <a:lnSpc>
              <a:spcPts val="1000"/>
            </a:lnSpc>
            <a:defRPr sz="1000"/>
          </a:pPr>
          <a:endParaRPr lang="ja-JP" altLang="en-US" sz="850" b="1">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3</xdr:row>
      <xdr:rowOff>123824</xdr:rowOff>
    </xdr:from>
    <xdr:to>
      <xdr:col>17</xdr:col>
      <xdr:colOff>295275</xdr:colOff>
      <xdr:row>8</xdr:row>
      <xdr:rowOff>35719</xdr:rowOff>
    </xdr:to>
    <xdr:sp macro="" textlink="">
      <xdr:nvSpPr>
        <xdr:cNvPr id="2" name="Text Box 8">
          <a:extLst>
            <a:ext uri="{FF2B5EF4-FFF2-40B4-BE49-F238E27FC236}">
              <a16:creationId xmlns:a16="http://schemas.microsoft.com/office/drawing/2014/main" id="{4D51655B-6ED2-4999-97BB-7345CD6867AE}"/>
            </a:ext>
          </a:extLst>
        </xdr:cNvPr>
        <xdr:cNvSpPr txBox="1">
          <a:spLocks noChangeArrowheads="1"/>
        </xdr:cNvSpPr>
      </xdr:nvSpPr>
      <xdr:spPr bwMode="auto">
        <a:xfrm>
          <a:off x="85725" y="638174"/>
          <a:ext cx="6391275" cy="769145"/>
        </a:xfrm>
        <a:prstGeom prst="rect">
          <a:avLst/>
        </a:prstGeom>
        <a:solidFill>
          <a:srgbClr val="FFFFCC"/>
        </a:solidFill>
        <a:ln w="18000">
          <a:solidFill>
            <a:srgbClr val="FFCC00"/>
          </a:solidFill>
          <a:miter lim="800000"/>
          <a:headEnd/>
          <a:tailEnd/>
        </a:ln>
      </xdr:spPr>
      <xdr:txBody>
        <a:bodyPr vertOverflow="clip" wrap="square" lIns="72000" tIns="108000" rIns="72000" bIns="72000" anchor="ctr" upright="1"/>
        <a:lstStyle/>
        <a:p>
          <a:pPr rtl="0"/>
          <a:r>
            <a:rPr lang="ja-JP" altLang="ja-JP" sz="800" b="0" i="0" baseline="0">
              <a:effectLst/>
              <a:latin typeface="HG創英角ﾎﾟｯﾌﾟ体" panose="040B0A09000000000000" pitchFamily="49" charset="-128"/>
              <a:ea typeface="HG創英角ﾎﾟｯﾌﾟ体" panose="040B0A09000000000000" pitchFamily="49" charset="-128"/>
              <a:cs typeface="+mn-cs"/>
            </a:rPr>
            <a:t>下記料金表に従って､入居者の要介護度に応じたサービス利用料金から介護給付費額（介護保険負担割合証の割合に</a:t>
          </a:r>
          <a:r>
            <a:rPr lang="ja-JP" altLang="en-US" sz="800" b="0" i="0" baseline="0">
              <a:effectLst/>
              <a:latin typeface="HG創英角ﾎﾟｯﾌﾟ体" panose="040B0A09000000000000" pitchFamily="49" charset="-128"/>
              <a:ea typeface="HG創英角ﾎﾟｯﾌﾟ体" panose="040B0A09000000000000" pitchFamily="49" charset="-128"/>
              <a:cs typeface="+mn-cs"/>
            </a:rPr>
            <a:t>よる</a:t>
          </a:r>
          <a:r>
            <a:rPr lang="ja-JP" altLang="ja-JP" sz="800" b="0" i="0" baseline="0">
              <a:effectLst/>
              <a:latin typeface="HG創英角ﾎﾟｯﾌﾟ体" panose="040B0A09000000000000" pitchFamily="49" charset="-128"/>
              <a:ea typeface="HG創英角ﾎﾟｯﾌﾟ体" panose="040B0A09000000000000" pitchFamily="49" charset="-128"/>
              <a:cs typeface="+mn-cs"/>
            </a:rPr>
            <a:t>）を 除いた金額（自己負担額）</a:t>
          </a:r>
          <a:r>
            <a:rPr lang="ja-JP" altLang="en-US" sz="800" b="0" i="0" baseline="0">
              <a:effectLst/>
              <a:latin typeface="HG創英角ﾎﾟｯﾌﾟ体" panose="040B0A09000000000000" pitchFamily="49" charset="-128"/>
              <a:ea typeface="HG創英角ﾎﾟｯﾌﾟ体" panose="040B0A09000000000000" pitchFamily="49" charset="-128"/>
              <a:cs typeface="+mn-cs"/>
            </a:rPr>
            <a:t>と</a:t>
          </a:r>
          <a:r>
            <a:rPr lang="ja-JP" altLang="ja-JP" sz="800" b="0" i="0" baseline="0">
              <a:effectLst/>
              <a:latin typeface="HG創英角ﾎﾟｯﾌﾟ体" panose="040B0A09000000000000" pitchFamily="49" charset="-128"/>
              <a:ea typeface="HG創英角ﾎﾟｯﾌﾟ体" panose="040B0A09000000000000" pitchFamily="49" charset="-128"/>
              <a:cs typeface="+mn-cs"/>
            </a:rPr>
            <a:t>食事･居住に係る標準自己負担額の合計金額をお支払いいただきます。</a:t>
          </a:r>
          <a:endParaRPr lang="ja-JP" altLang="ja-JP" sz="1050">
            <a:effectLst/>
            <a:latin typeface="HG創英角ﾎﾟｯﾌﾟ体" panose="040B0A09000000000000" pitchFamily="49" charset="-128"/>
            <a:ea typeface="HG創英角ﾎﾟｯﾌﾟ体" panose="040B0A09000000000000" pitchFamily="49" charset="-128"/>
          </a:endParaRPr>
        </a:p>
      </xdr:txBody>
    </xdr:sp>
    <xdr:clientData/>
  </xdr:twoCellAnchor>
  <xdr:twoCellAnchor>
    <xdr:from>
      <xdr:col>0</xdr:col>
      <xdr:colOff>171450</xdr:colOff>
      <xdr:row>10</xdr:row>
      <xdr:rowOff>0</xdr:rowOff>
    </xdr:from>
    <xdr:to>
      <xdr:col>11</xdr:col>
      <xdr:colOff>76200</xdr:colOff>
      <xdr:row>11</xdr:row>
      <xdr:rowOff>190500</xdr:rowOff>
    </xdr:to>
    <xdr:grpSp>
      <xdr:nvGrpSpPr>
        <xdr:cNvPr id="4" name="グループ化 3">
          <a:extLst>
            <a:ext uri="{FF2B5EF4-FFF2-40B4-BE49-F238E27FC236}">
              <a16:creationId xmlns:a16="http://schemas.microsoft.com/office/drawing/2014/main" id="{64D45A7C-564C-4E4B-916C-6910D05EED1D}"/>
            </a:ext>
          </a:extLst>
        </xdr:cNvPr>
        <xdr:cNvGrpSpPr/>
      </xdr:nvGrpSpPr>
      <xdr:grpSpPr>
        <a:xfrm>
          <a:off x="171450" y="1714500"/>
          <a:ext cx="4143375" cy="361950"/>
          <a:chOff x="408176" y="1528464"/>
          <a:chExt cx="3535174" cy="457469"/>
        </a:xfrm>
      </xdr:grpSpPr>
      <xdr:sp macro="" textlink="">
        <xdr:nvSpPr>
          <xdr:cNvPr id="5" name="対角する 2 つの角を丸めた四角形 4">
            <a:extLst>
              <a:ext uri="{FF2B5EF4-FFF2-40B4-BE49-F238E27FC236}">
                <a16:creationId xmlns:a16="http://schemas.microsoft.com/office/drawing/2014/main" id="{CCCCB701-9D37-46F1-9AAE-C7F073E63376}"/>
              </a:ext>
            </a:extLst>
          </xdr:cNvPr>
          <xdr:cNvSpPr/>
        </xdr:nvSpPr>
        <xdr:spPr>
          <a:xfrm>
            <a:off x="408176" y="1528464"/>
            <a:ext cx="2429924" cy="457469"/>
          </a:xfrm>
          <a:prstGeom prst="round2DiagRect">
            <a:avLst>
              <a:gd name="adj1" fmla="val 50000"/>
              <a:gd name="adj2" fmla="val 0"/>
            </a:avLst>
          </a:prstGeom>
          <a:solidFill>
            <a:srgbClr val="FFFF00">
              <a:alpha val="71000"/>
            </a:srgbClr>
          </a:solidFill>
          <a:ln>
            <a:solidFill>
              <a:srgbClr val="7030A0">
                <a:alpha val="50000"/>
              </a:srgbClr>
            </a:solidFill>
          </a:ln>
          <a:effectLst>
            <a:softEdge rad="381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chemeClr val="tx2">
                    <a:lumMod val="50000"/>
                  </a:schemeClr>
                </a:solidFill>
                <a:latin typeface="HG丸ｺﾞｼｯｸM-PRO" pitchFamily="50" charset="-128"/>
                <a:ea typeface="HG丸ｺﾞｼｯｸM-PRO" pitchFamily="50" charset="-128"/>
              </a:rPr>
              <a:t>短期入所生活介護費</a:t>
            </a:r>
            <a:r>
              <a:rPr kumimoji="1" lang="en-US" altLang="ja-JP" sz="1200" b="1">
                <a:solidFill>
                  <a:schemeClr val="tx2">
                    <a:lumMod val="50000"/>
                  </a:schemeClr>
                </a:solidFill>
                <a:latin typeface="HG丸ｺﾞｼｯｸM-PRO" pitchFamily="50" charset="-128"/>
                <a:ea typeface="HG丸ｺﾞｼｯｸM-PRO" pitchFamily="50" charset="-128"/>
              </a:rPr>
              <a:t>(3</a:t>
            </a:r>
            <a:r>
              <a:rPr kumimoji="1" lang="ja-JP" altLang="en-US" sz="1200" b="1">
                <a:solidFill>
                  <a:schemeClr val="tx2">
                    <a:lumMod val="50000"/>
                  </a:schemeClr>
                </a:solidFill>
                <a:latin typeface="HG丸ｺﾞｼｯｸM-PRO" pitchFamily="50" charset="-128"/>
                <a:ea typeface="HG丸ｺﾞｼｯｸM-PRO" pitchFamily="50" charset="-128"/>
              </a:rPr>
              <a:t>割負担</a:t>
            </a:r>
            <a:r>
              <a:rPr kumimoji="1" lang="en-US" altLang="ja-JP" sz="1200" b="1">
                <a:solidFill>
                  <a:schemeClr val="tx2">
                    <a:lumMod val="50000"/>
                  </a:schemeClr>
                </a:solidFill>
                <a:latin typeface="HG丸ｺﾞｼｯｸM-PRO" pitchFamily="50" charset="-128"/>
                <a:ea typeface="HG丸ｺﾞｼｯｸM-PRO" pitchFamily="50" charset="-128"/>
              </a:rPr>
              <a:t>)</a:t>
            </a:r>
            <a:endParaRPr kumimoji="1" lang="ja-JP" altLang="en-US" sz="1200" b="1">
              <a:solidFill>
                <a:schemeClr val="tx2">
                  <a:lumMod val="50000"/>
                </a:schemeClr>
              </a:solidFill>
              <a:latin typeface="HG丸ｺﾞｼｯｸM-PRO" pitchFamily="50" charset="-128"/>
              <a:ea typeface="HG丸ｺﾞｼｯｸM-PRO" pitchFamily="50" charset="-128"/>
            </a:endParaRPr>
          </a:p>
        </xdr:txBody>
      </xdr:sp>
      <xdr:sp macro="" textlink="">
        <xdr:nvSpPr>
          <xdr:cNvPr id="6" name="正方形/長方形 5">
            <a:extLst>
              <a:ext uri="{FF2B5EF4-FFF2-40B4-BE49-F238E27FC236}">
                <a16:creationId xmlns:a16="http://schemas.microsoft.com/office/drawing/2014/main" id="{E248F2AA-0734-4A73-B934-99B762DCA037}"/>
              </a:ext>
            </a:extLst>
          </xdr:cNvPr>
          <xdr:cNvSpPr/>
        </xdr:nvSpPr>
        <xdr:spPr>
          <a:xfrm>
            <a:off x="2590800" y="1562101"/>
            <a:ext cx="1352550"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en-US" altLang="ja-JP" sz="1100">
                <a:solidFill>
                  <a:schemeClr val="tx1">
                    <a:lumMod val="85000"/>
                    <a:lumOff val="15000"/>
                  </a:schemeClr>
                </a:solidFill>
              </a:rPr>
              <a:t>【</a:t>
            </a:r>
            <a:r>
              <a:rPr kumimoji="1" lang="ja-JP" altLang="en-US" sz="1100">
                <a:solidFill>
                  <a:schemeClr val="tx1">
                    <a:lumMod val="85000"/>
                    <a:lumOff val="15000"/>
                  </a:schemeClr>
                </a:solidFill>
              </a:rPr>
              <a:t>１日あたり</a:t>
            </a:r>
            <a:r>
              <a:rPr kumimoji="1" lang="en-US" altLang="ja-JP" sz="1100">
                <a:solidFill>
                  <a:schemeClr val="tx1">
                    <a:lumMod val="85000"/>
                    <a:lumOff val="15000"/>
                  </a:schemeClr>
                </a:solidFill>
              </a:rPr>
              <a:t>】</a:t>
            </a:r>
            <a:endParaRPr kumimoji="1" lang="ja-JP" altLang="en-US" sz="1100">
              <a:solidFill>
                <a:schemeClr val="tx1">
                  <a:lumMod val="85000"/>
                  <a:lumOff val="15000"/>
                </a:schemeClr>
              </a:solidFill>
            </a:endParaRPr>
          </a:p>
        </xdr:txBody>
      </xdr:sp>
    </xdr:grpSp>
    <xdr:clientData/>
  </xdr:twoCellAnchor>
  <xdr:twoCellAnchor>
    <xdr:from>
      <xdr:col>10</xdr:col>
      <xdr:colOff>157162</xdr:colOff>
      <xdr:row>10</xdr:row>
      <xdr:rowOff>71437</xdr:rowOff>
    </xdr:from>
    <xdr:to>
      <xdr:col>16</xdr:col>
      <xdr:colOff>166687</xdr:colOff>
      <xdr:row>11</xdr:row>
      <xdr:rowOff>128588</xdr:rowOff>
    </xdr:to>
    <xdr:sp macro="" textlink="">
      <xdr:nvSpPr>
        <xdr:cNvPr id="7" name="正方形/長方形 6">
          <a:extLst>
            <a:ext uri="{FF2B5EF4-FFF2-40B4-BE49-F238E27FC236}">
              <a16:creationId xmlns:a16="http://schemas.microsoft.com/office/drawing/2014/main" id="{CF35E128-2563-4893-8F3E-C2FA22482E8B}"/>
            </a:ext>
          </a:extLst>
        </xdr:cNvPr>
        <xdr:cNvSpPr/>
      </xdr:nvSpPr>
      <xdr:spPr>
        <a:xfrm>
          <a:off x="4071937" y="1785937"/>
          <a:ext cx="1952625" cy="2286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kumimoji="1" lang="ja-JP" altLang="en-US" sz="10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令和</a:t>
          </a:r>
          <a:r>
            <a:rPr kumimoji="1" lang="en-US" altLang="ja-JP" sz="10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4</a:t>
          </a:r>
          <a:r>
            <a:rPr kumimoji="1" lang="ja-JP" altLang="en-US" sz="10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年</a:t>
          </a:r>
          <a:r>
            <a:rPr kumimoji="1" lang="en-US" altLang="ja-JP" sz="10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10</a:t>
          </a:r>
          <a:r>
            <a:rPr kumimoji="1" lang="ja-JP" altLang="en-US" sz="10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月１日より適用</a:t>
          </a:r>
        </a:p>
      </xdr:txBody>
    </xdr:sp>
    <xdr:clientData/>
  </xdr:twoCellAnchor>
  <xdr:twoCellAnchor>
    <xdr:from>
      <xdr:col>1</xdr:col>
      <xdr:colOff>142875</xdr:colOff>
      <xdr:row>30</xdr:row>
      <xdr:rowOff>257174</xdr:rowOff>
    </xdr:from>
    <xdr:to>
      <xdr:col>11</xdr:col>
      <xdr:colOff>314325</xdr:colOff>
      <xdr:row>32</xdr:row>
      <xdr:rowOff>190499</xdr:rowOff>
    </xdr:to>
    <xdr:grpSp>
      <xdr:nvGrpSpPr>
        <xdr:cNvPr id="8" name="グループ化 7">
          <a:extLst>
            <a:ext uri="{FF2B5EF4-FFF2-40B4-BE49-F238E27FC236}">
              <a16:creationId xmlns:a16="http://schemas.microsoft.com/office/drawing/2014/main" id="{EC62941F-9C5B-4A0D-AF99-3F9140087A09}"/>
            </a:ext>
          </a:extLst>
        </xdr:cNvPr>
        <xdr:cNvGrpSpPr/>
      </xdr:nvGrpSpPr>
      <xdr:grpSpPr>
        <a:xfrm>
          <a:off x="371475" y="6962774"/>
          <a:ext cx="4181475" cy="361950"/>
          <a:chOff x="400050" y="1495425"/>
          <a:chExt cx="3543300" cy="405823"/>
        </a:xfrm>
      </xdr:grpSpPr>
      <xdr:sp macro="" textlink="">
        <xdr:nvSpPr>
          <xdr:cNvPr id="9" name="対角する 2 つの角を丸めた四角形 8">
            <a:extLst>
              <a:ext uri="{FF2B5EF4-FFF2-40B4-BE49-F238E27FC236}">
                <a16:creationId xmlns:a16="http://schemas.microsoft.com/office/drawing/2014/main" id="{1CB83495-76B5-49E0-9EFC-CB692EB595F8}"/>
              </a:ext>
            </a:extLst>
          </xdr:cNvPr>
          <xdr:cNvSpPr/>
        </xdr:nvSpPr>
        <xdr:spPr>
          <a:xfrm>
            <a:off x="400050" y="1495425"/>
            <a:ext cx="2152650" cy="405823"/>
          </a:xfrm>
          <a:prstGeom prst="round2DiagRect">
            <a:avLst>
              <a:gd name="adj1" fmla="val 50000"/>
              <a:gd name="adj2" fmla="val 0"/>
            </a:avLst>
          </a:prstGeom>
          <a:solidFill>
            <a:srgbClr val="FFFF00">
              <a:alpha val="71000"/>
            </a:srgbClr>
          </a:solidFill>
          <a:ln>
            <a:solidFill>
              <a:srgbClr val="7030A0">
                <a:alpha val="50000"/>
              </a:srgbClr>
            </a:solidFill>
          </a:ln>
          <a:effectLst>
            <a:softEdge rad="381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chemeClr val="tx2">
                    <a:lumMod val="50000"/>
                  </a:schemeClr>
                </a:solidFill>
                <a:latin typeface="HG丸ｺﾞｼｯｸM-PRO" pitchFamily="50" charset="-128"/>
                <a:ea typeface="HG丸ｺﾞｼｯｸM-PRO" pitchFamily="50" charset="-128"/>
              </a:rPr>
              <a:t>食費・居住費</a:t>
            </a:r>
          </a:p>
        </xdr:txBody>
      </xdr:sp>
      <xdr:sp macro="" textlink="">
        <xdr:nvSpPr>
          <xdr:cNvPr id="10" name="正方形/長方形 9">
            <a:extLst>
              <a:ext uri="{FF2B5EF4-FFF2-40B4-BE49-F238E27FC236}">
                <a16:creationId xmlns:a16="http://schemas.microsoft.com/office/drawing/2014/main" id="{3B740A94-D925-4F19-AA0F-A298B9CA1A54}"/>
              </a:ext>
            </a:extLst>
          </xdr:cNvPr>
          <xdr:cNvSpPr/>
        </xdr:nvSpPr>
        <xdr:spPr>
          <a:xfrm>
            <a:off x="2590800" y="1562101"/>
            <a:ext cx="1352550"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en-US" altLang="ja-JP" sz="1100">
                <a:solidFill>
                  <a:schemeClr val="tx1">
                    <a:lumMod val="85000"/>
                    <a:lumOff val="15000"/>
                  </a:schemeClr>
                </a:solidFill>
              </a:rPr>
              <a:t>【</a:t>
            </a:r>
            <a:r>
              <a:rPr kumimoji="1" lang="ja-JP" altLang="en-US" sz="1100">
                <a:solidFill>
                  <a:schemeClr val="tx1">
                    <a:lumMod val="85000"/>
                    <a:lumOff val="15000"/>
                  </a:schemeClr>
                </a:solidFill>
              </a:rPr>
              <a:t>１日あたり</a:t>
            </a:r>
            <a:r>
              <a:rPr kumimoji="1" lang="en-US" altLang="ja-JP" sz="1100">
                <a:solidFill>
                  <a:schemeClr val="tx1">
                    <a:lumMod val="85000"/>
                    <a:lumOff val="15000"/>
                  </a:schemeClr>
                </a:solidFill>
              </a:rPr>
              <a:t>】</a:t>
            </a:r>
            <a:endParaRPr kumimoji="1" lang="ja-JP" altLang="en-US" sz="1100">
              <a:solidFill>
                <a:schemeClr val="tx1">
                  <a:lumMod val="85000"/>
                  <a:lumOff val="15000"/>
                </a:schemeClr>
              </a:solidFill>
            </a:endParaRPr>
          </a:p>
        </xdr:txBody>
      </xdr:sp>
    </xdr:grpSp>
    <xdr:clientData/>
  </xdr:twoCellAnchor>
  <xdr:twoCellAnchor editAs="oneCell">
    <xdr:from>
      <xdr:col>0</xdr:col>
      <xdr:colOff>19050</xdr:colOff>
      <xdr:row>1</xdr:row>
      <xdr:rowOff>161925</xdr:rowOff>
    </xdr:from>
    <xdr:to>
      <xdr:col>18</xdr:col>
      <xdr:colOff>9525</xdr:colOff>
      <xdr:row>2</xdr:row>
      <xdr:rowOff>76199</xdr:rowOff>
    </xdr:to>
    <xdr:pic>
      <xdr:nvPicPr>
        <xdr:cNvPr id="13" name="図 12">
          <a:extLst>
            <a:ext uri="{FF2B5EF4-FFF2-40B4-BE49-F238E27FC236}">
              <a16:creationId xmlns:a16="http://schemas.microsoft.com/office/drawing/2014/main" id="{EC884DD4-A687-44E5-A913-BC47A8FAD592}"/>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836" t="61030" b="12500"/>
        <a:stretch/>
      </xdr:blipFill>
      <xdr:spPr bwMode="auto">
        <a:xfrm>
          <a:off x="19050" y="333375"/>
          <a:ext cx="6496050" cy="857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209550</xdr:colOff>
      <xdr:row>0</xdr:row>
      <xdr:rowOff>38100</xdr:rowOff>
    </xdr:from>
    <xdr:to>
      <xdr:col>1</xdr:col>
      <xdr:colOff>327241</xdr:colOff>
      <xdr:row>1</xdr:row>
      <xdr:rowOff>142875</xdr:rowOff>
    </xdr:to>
    <xdr:pic>
      <xdr:nvPicPr>
        <xdr:cNvPr id="14" name="図 13">
          <a:extLst>
            <a:ext uri="{FF2B5EF4-FFF2-40B4-BE49-F238E27FC236}">
              <a16:creationId xmlns:a16="http://schemas.microsoft.com/office/drawing/2014/main" id="{8B3CC9F4-1503-4461-838B-A956E68C894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9550" y="38100"/>
          <a:ext cx="346291" cy="276225"/>
        </a:xfrm>
        <a:prstGeom prst="rect">
          <a:avLst/>
        </a:prstGeom>
      </xdr:spPr>
    </xdr:pic>
    <xdr:clientData/>
  </xdr:twoCellAnchor>
  <xdr:twoCellAnchor editAs="oneCell">
    <xdr:from>
      <xdr:col>1</xdr:col>
      <xdr:colOff>485775</xdr:colOff>
      <xdr:row>0</xdr:row>
      <xdr:rowOff>47625</xdr:rowOff>
    </xdr:from>
    <xdr:to>
      <xdr:col>17</xdr:col>
      <xdr:colOff>285750</xdr:colOff>
      <xdr:row>1</xdr:row>
      <xdr:rowOff>133350</xdr:rowOff>
    </xdr:to>
    <xdr:pic>
      <xdr:nvPicPr>
        <xdr:cNvPr id="15" name="図 14">
          <a:extLst>
            <a:ext uri="{FF2B5EF4-FFF2-40B4-BE49-F238E27FC236}">
              <a16:creationId xmlns:a16="http://schemas.microsoft.com/office/drawing/2014/main" id="{4DB8132A-1B81-460F-A738-21E144291A45}"/>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0418" b="37210"/>
        <a:stretch/>
      </xdr:blipFill>
      <xdr:spPr bwMode="auto">
        <a:xfrm>
          <a:off x="714375" y="47625"/>
          <a:ext cx="5753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40</xdr:row>
      <xdr:rowOff>38100</xdr:rowOff>
    </xdr:from>
    <xdr:to>
      <xdr:col>18</xdr:col>
      <xdr:colOff>419100</xdr:colOff>
      <xdr:row>51</xdr:row>
      <xdr:rowOff>133351</xdr:rowOff>
    </xdr:to>
    <xdr:sp macro="" textlink="">
      <xdr:nvSpPr>
        <xdr:cNvPr id="16" name="Text Box 9">
          <a:extLst>
            <a:ext uri="{FF2B5EF4-FFF2-40B4-BE49-F238E27FC236}">
              <a16:creationId xmlns:a16="http://schemas.microsoft.com/office/drawing/2014/main" id="{011F29D3-D73C-4A74-A75F-D2A61388A555}"/>
            </a:ext>
          </a:extLst>
        </xdr:cNvPr>
        <xdr:cNvSpPr txBox="1">
          <a:spLocks noChangeArrowheads="1"/>
        </xdr:cNvSpPr>
      </xdr:nvSpPr>
      <xdr:spPr bwMode="auto">
        <a:xfrm>
          <a:off x="0" y="8496300"/>
          <a:ext cx="6924675" cy="1981201"/>
        </a:xfrm>
        <a:prstGeom prst="rect">
          <a:avLst/>
        </a:prstGeom>
        <a:noFill/>
        <a:ln w="14400">
          <a:solidFill>
            <a:srgbClr val="C0C0C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2000" tIns="72000" rIns="180000" bIns="0" anchor="ctr"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（第１段階とは）　</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 生活保護受給者</a:t>
          </a:r>
          <a:r>
            <a:rPr kumimoji="0" lang="ja-JP"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endPar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（第２段階とは）　</a:t>
          </a:r>
          <a:r>
            <a:rPr kumimoji="0" lang="ja-JP" altLang="en-US" sz="9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①世帯全員</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世帯分離した配偶者を含む</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が市町村民税非課税。</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 　　　　　　　　　  ②本人の年金収入額</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その他の合計所得金額が年額</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80</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万円以下。かつ、預貯金等の合計が</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650</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万</a:t>
          </a:r>
          <a:endPar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                </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　</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 </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 （夫婦は</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1650</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万円）以下。</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（第３段階①とは）</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 ①世帯全員</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世帯を分離している配偶者を含む</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が市町村民税非課税。</a:t>
          </a:r>
          <a:endPar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　　　　　　　　　　 ②本人の年金収入額</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その他の合計所得金額が年間</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80</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万円超</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120</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万円以下。かつ、預貯金等の</a:t>
          </a:r>
          <a:endPar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                     </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合計が</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550</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万円（夫婦は</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1550</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万円）以下。</a:t>
          </a:r>
          <a:endPar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9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（第３段階</a:t>
          </a:r>
          <a:r>
            <a:rPr kumimoji="0" lang="ja-JP" altLang="en-US" sz="9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②</a:t>
          </a:r>
          <a:r>
            <a:rPr kumimoji="0" lang="ja-JP" altLang="ja-JP" sz="9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とは）</a:t>
          </a:r>
          <a:r>
            <a:rPr kumimoji="0" lang="ja-JP"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①世帯全員（世帯を分離している配偶者を含む）が市民税非課税。</a:t>
          </a:r>
          <a:endPar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②本人の年金収入額</a:t>
          </a:r>
          <a:r>
            <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その他の合計所得金額が年間</a:t>
          </a:r>
          <a:r>
            <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120</a:t>
          </a: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万円超。かつ、貯金等の合計が</a:t>
          </a:r>
          <a:r>
            <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500</a:t>
          </a: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万円</a:t>
          </a:r>
          <a:endPar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（夫婦は</a:t>
          </a:r>
          <a:r>
            <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1500</a:t>
          </a: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万円）以下。</a:t>
          </a:r>
          <a:endParaRPr kumimoji="0" lang="ja-JP"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CC00"/>
              </a:solidFill>
              <a:effectLst/>
              <a:uLnTx/>
              <a:uFillTx/>
              <a:latin typeface="ＭＳ 明朝" panose="02020609040205080304" pitchFamily="17" charset="-128"/>
              <a:ea typeface="ＭＳ 明朝" panose="02020609040205080304" pitchFamily="17" charset="-128"/>
              <a:cs typeface="+mn-cs"/>
            </a:rPr>
            <a:t> </a:t>
          </a:r>
          <a:r>
            <a:rPr kumimoji="0" lang="ja-JP" altLang="en-US" sz="850" b="1" i="0" u="none" strike="noStrike" kern="0" cap="none" spc="0" normalizeH="0" baseline="0" noProof="0">
              <a:ln>
                <a:noFill/>
              </a:ln>
              <a:solidFill>
                <a:srgbClr val="00CC00"/>
              </a:solidFill>
              <a:effectLst/>
              <a:uLnTx/>
              <a:uFillTx/>
              <a:latin typeface="ＭＳ 明朝" panose="02020609040205080304" pitchFamily="17" charset="-128"/>
              <a:ea typeface="ＭＳ 明朝" panose="02020609040205080304" pitchFamily="17" charset="-128"/>
              <a:cs typeface="+mn-cs"/>
            </a:rPr>
            <a:t>※上記以外の方(本人が市町村民税非課税でも世帯の中に市町村民税課税者がいる方を含みます)は､表の｢４段階｣の料金です｡</a:t>
          </a:r>
          <a:endParaRPr kumimoji="0" lang="ja-JP" altLang="en-US" sz="8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algn="l" rtl="0">
            <a:lnSpc>
              <a:spcPts val="1000"/>
            </a:lnSpc>
            <a:defRPr sz="1000"/>
          </a:pPr>
          <a:endParaRPr lang="ja-JP" altLang="en-US" sz="850" b="1">
            <a:latin typeface="ＭＳ 明朝" panose="02020609040205080304" pitchFamily="17" charset="-128"/>
            <a:ea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285750</xdr:colOff>
      <xdr:row>3</xdr:row>
      <xdr:rowOff>47625</xdr:rowOff>
    </xdr:from>
    <xdr:to>
      <xdr:col>13</xdr:col>
      <xdr:colOff>381000</xdr:colOff>
      <xdr:row>8</xdr:row>
      <xdr:rowOff>123825</xdr:rowOff>
    </xdr:to>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14875" y="628650"/>
          <a:ext cx="1809750" cy="91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66675</xdr:colOff>
      <xdr:row>52</xdr:row>
      <xdr:rowOff>123826</xdr:rowOff>
    </xdr:from>
    <xdr:to>
      <xdr:col>13</xdr:col>
      <xdr:colOff>371475</xdr:colOff>
      <xdr:row>59</xdr:row>
      <xdr:rowOff>133350</xdr:rowOff>
    </xdr:to>
    <xdr:sp macro="" textlink="">
      <xdr:nvSpPr>
        <xdr:cNvPr id="14" name="Text Box 25">
          <a:extLst>
            <a:ext uri="{FF2B5EF4-FFF2-40B4-BE49-F238E27FC236}">
              <a16:creationId xmlns:a16="http://schemas.microsoft.com/office/drawing/2014/main" id="{00000000-0008-0000-0100-00000E000000}"/>
            </a:ext>
          </a:extLst>
        </xdr:cNvPr>
        <xdr:cNvSpPr txBox="1">
          <a:spLocks noChangeArrowheads="1"/>
        </xdr:cNvSpPr>
      </xdr:nvSpPr>
      <xdr:spPr bwMode="auto">
        <a:xfrm>
          <a:off x="66675" y="9429751"/>
          <a:ext cx="6448425" cy="1209674"/>
        </a:xfrm>
        <a:prstGeom prst="rect">
          <a:avLst/>
        </a:prstGeom>
        <a:solidFill>
          <a:srgbClr val="FFFFCC"/>
        </a:solidFill>
        <a:ln w="18000">
          <a:solidFill>
            <a:srgbClr val="FFCC00"/>
          </a:solidFill>
          <a:miter lim="800000"/>
          <a:headEnd/>
          <a:tailEnd/>
        </a:ln>
      </xdr:spPr>
      <xdr:txBody>
        <a:bodyPr vertOverflow="clip" wrap="square" lIns="216000" tIns="180000" rIns="360000" bIns="0" anchor="t" upright="1"/>
        <a:lstStyle/>
        <a:p>
          <a:pPr algn="l" rtl="0">
            <a:defRPr sz="1000"/>
          </a:pPr>
          <a:r>
            <a:rPr lang="ja-JP" altLang="en-US" sz="900" b="0" i="0" u="none" strike="noStrike" baseline="0">
              <a:solidFill>
                <a:srgbClr val="000000"/>
              </a:solidFill>
              <a:latin typeface="ＭＳ 明朝"/>
              <a:ea typeface="ＭＳ 明朝"/>
            </a:rPr>
            <a:t>この料金表は令和</a:t>
          </a:r>
          <a:r>
            <a:rPr lang="en-US" altLang="ja-JP" sz="900" b="0" i="0" u="none" strike="noStrike" baseline="0">
              <a:solidFill>
                <a:srgbClr val="000000"/>
              </a:solidFill>
              <a:latin typeface="ＭＳ 明朝"/>
              <a:ea typeface="ＭＳ 明朝"/>
            </a:rPr>
            <a:t>3</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4</a:t>
          </a:r>
          <a:r>
            <a:rPr lang="ja-JP" altLang="en-US" sz="900" b="0" i="0" u="none" strike="noStrike" baseline="0">
              <a:solidFill>
                <a:srgbClr val="000000"/>
              </a:solidFill>
              <a:latin typeface="ＭＳ 明朝"/>
              <a:ea typeface="ＭＳ 明朝"/>
            </a:rPr>
            <a:t>月１日より適用されておりますが､介護保険法の改定や当施設における実費</a:t>
          </a:r>
          <a:endParaRPr lang="en-US" altLang="ja-JP" sz="900" b="0" i="0" u="none" strike="noStrike" baseline="0">
            <a:solidFill>
              <a:srgbClr val="000000"/>
            </a:solidFill>
            <a:latin typeface="ＭＳ 明朝"/>
            <a:ea typeface="ＭＳ 明朝"/>
          </a:endParaRPr>
        </a:p>
        <a:p>
          <a:pPr algn="l" rtl="0">
            <a:defRPr sz="1000"/>
          </a:pPr>
          <a:r>
            <a:rPr lang="ja-JP" altLang="en-US" sz="900" b="0" i="0" u="none" strike="noStrike" baseline="0">
              <a:solidFill>
                <a:srgbClr val="000000"/>
              </a:solidFill>
              <a:latin typeface="ＭＳ 明朝"/>
              <a:ea typeface="ＭＳ 明朝"/>
            </a:rPr>
            <a:t>費用の見直し等により変わることがございますので、詳しくは下記までお問い合わせ下さい。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ＭＳ 明朝"/>
              <a:ea typeface="ＭＳ 明朝"/>
            </a:rPr>
            <a:t>　</a:t>
          </a:r>
          <a:r>
            <a:rPr lang="ja-JP" altLang="en-US" sz="1050" b="0" i="0" u="none" strike="noStrike" baseline="0">
              <a:solidFill>
                <a:srgbClr val="000000"/>
              </a:solidFill>
              <a:latin typeface="Century"/>
              <a:ea typeface="ＭＳ 明朝"/>
            </a:rPr>
            <a:t> </a:t>
          </a:r>
          <a:r>
            <a:rPr lang="ja-JP" altLang="en-US" sz="1400" b="1" i="0" u="none" strike="noStrike" baseline="0">
              <a:solidFill>
                <a:srgbClr val="FF6666"/>
              </a:solidFill>
              <a:latin typeface="ＭＳ 明朝"/>
              <a:ea typeface="ＭＳ 明朝"/>
            </a:rPr>
            <a:t>《お問合せ》</a:t>
          </a:r>
          <a:r>
            <a:rPr lang="ja-JP" altLang="en-US" sz="1400" b="1" i="0" u="none" strike="noStrike" baseline="0">
              <a:solidFill>
                <a:srgbClr val="FF6666"/>
              </a:solidFill>
              <a:latin typeface="Century"/>
              <a:ea typeface="ＭＳ 明朝"/>
            </a:rPr>
            <a:t> </a:t>
          </a:r>
          <a:r>
            <a:rPr lang="ja-JP" altLang="en-US" sz="1800" b="0" i="0" u="none" strike="noStrike" baseline="0">
              <a:solidFill>
                <a:srgbClr val="FF6666"/>
              </a:solidFill>
              <a:latin typeface="Century"/>
              <a:ea typeface="ＭＳ 明朝"/>
            </a:rPr>
            <a:t> </a:t>
          </a:r>
          <a:r>
            <a:rPr lang="ja-JP" altLang="en-US" sz="2000" b="1" i="0" u="none" strike="noStrike" baseline="0">
              <a:solidFill>
                <a:srgbClr val="FF6666"/>
              </a:solidFill>
              <a:latin typeface="Century"/>
              <a:ea typeface="ＭＳ 明朝"/>
            </a:rPr>
            <a:t>048-540-6699</a:t>
          </a:r>
          <a:r>
            <a:rPr lang="ja-JP" altLang="en-US" sz="1600" b="1" i="0" u="none" strike="noStrike" baseline="0">
              <a:solidFill>
                <a:srgbClr val="FF6666"/>
              </a:solidFill>
              <a:latin typeface="Century"/>
              <a:ea typeface="ＭＳ 明朝"/>
            </a:rPr>
            <a:t> (</a:t>
          </a:r>
          <a:r>
            <a:rPr lang="ja-JP" altLang="en-US" sz="1600" b="1" i="0" u="none" strike="noStrike" baseline="0">
              <a:solidFill>
                <a:srgbClr val="FF6666"/>
              </a:solidFill>
              <a:latin typeface="ＭＳ 明朝"/>
              <a:ea typeface="ＭＳ 明朝"/>
            </a:rPr>
            <a:t>代表</a:t>
          </a:r>
          <a:r>
            <a:rPr lang="ja-JP" altLang="en-US" sz="1600" b="1" i="0" u="none" strike="noStrike" baseline="0">
              <a:solidFill>
                <a:srgbClr val="FF6666"/>
              </a:solidFill>
              <a:latin typeface="Century"/>
              <a:ea typeface="ＭＳ 明朝"/>
            </a:rPr>
            <a:t>)</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1200" b="0" i="0" u="none" strike="noStrike" baseline="0">
              <a:solidFill>
                <a:srgbClr val="3399FF"/>
              </a:solidFill>
              <a:latin typeface="ＭＳ 明朝"/>
              <a:ea typeface="ＭＳ 明朝"/>
            </a:rPr>
            <a:t>〒</a:t>
          </a:r>
          <a:r>
            <a:rPr lang="ja-JP" altLang="en-US" sz="1100" b="0" i="0" u="none" strike="noStrike" baseline="0">
              <a:solidFill>
                <a:srgbClr val="3399FF"/>
              </a:solidFill>
              <a:latin typeface="Century"/>
              <a:ea typeface="ＭＳ 明朝"/>
            </a:rPr>
            <a:t>365-0022 </a:t>
          </a:r>
          <a:r>
            <a:rPr lang="ja-JP" altLang="en-US" sz="1100" b="0" i="0" u="none" strike="noStrike" baseline="0">
              <a:solidFill>
                <a:srgbClr val="3399FF"/>
              </a:solidFill>
              <a:latin typeface="ＭＳ 明朝"/>
              <a:ea typeface="ＭＳ 明朝"/>
            </a:rPr>
            <a:t>埼玉県鴻巣市郷地</a:t>
          </a:r>
          <a:r>
            <a:rPr lang="ja-JP" altLang="en-US" sz="1100" b="0" i="0" u="none" strike="noStrike" baseline="0">
              <a:solidFill>
                <a:srgbClr val="3399FF"/>
              </a:solidFill>
              <a:latin typeface="Century"/>
              <a:ea typeface="ＭＳ 明朝"/>
            </a:rPr>
            <a:t>1746-1  </a:t>
          </a:r>
          <a:r>
            <a:rPr lang="ja-JP" altLang="en-US" sz="1100" b="0" i="0" u="none" strike="noStrike" baseline="0">
              <a:solidFill>
                <a:srgbClr val="3399FF"/>
              </a:solidFill>
              <a:latin typeface="ＭＳ 明朝"/>
              <a:ea typeface="ＭＳ 明朝"/>
            </a:rPr>
            <a:t>介護老人福祉施設こうのすタンポポ翔裕園</a:t>
          </a:r>
          <a:r>
            <a:rPr lang="ja-JP" altLang="en-US" sz="1100" b="0" i="0" u="none" strike="noStrike" baseline="0">
              <a:solidFill>
                <a:srgbClr val="3399FF"/>
              </a:solidFill>
              <a:latin typeface="Century"/>
              <a:ea typeface="ＭＳ 明朝"/>
            </a:rPr>
            <a:t> </a:t>
          </a:r>
          <a:endParaRPr lang="ja-JP" altLang="en-US" sz="1100"/>
        </a:p>
      </xdr:txBody>
    </xdr:sp>
    <xdr:clientData/>
  </xdr:twoCellAnchor>
  <xdr:twoCellAnchor editAs="oneCell">
    <xdr:from>
      <xdr:col>12</xdr:col>
      <xdr:colOff>266700</xdr:colOff>
      <xdr:row>53</xdr:row>
      <xdr:rowOff>133350</xdr:rowOff>
    </xdr:from>
    <xdr:to>
      <xdr:col>13</xdr:col>
      <xdr:colOff>304800</xdr:colOff>
      <xdr:row>58</xdr:row>
      <xdr:rowOff>161925</xdr:rowOff>
    </xdr:to>
    <xdr:pic>
      <xdr:nvPicPr>
        <xdr:cNvPr id="22" name="図 21">
          <a:extLst>
            <a:ext uri="{FF2B5EF4-FFF2-40B4-BE49-F238E27FC236}">
              <a16:creationId xmlns:a16="http://schemas.microsoft.com/office/drawing/2014/main" id="{00000000-0008-0000-0100-00001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81700" y="9610725"/>
          <a:ext cx="46672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57150</xdr:colOff>
      <xdr:row>5</xdr:row>
      <xdr:rowOff>114300</xdr:rowOff>
    </xdr:from>
    <xdr:to>
      <xdr:col>13</xdr:col>
      <xdr:colOff>276225</xdr:colOff>
      <xdr:row>8</xdr:row>
      <xdr:rowOff>228600</xdr:rowOff>
    </xdr:to>
    <xdr:sp macro="" textlink="">
      <xdr:nvSpPr>
        <xdr:cNvPr id="23" name="Text Box 4">
          <a:extLst>
            <a:ext uri="{FF2B5EF4-FFF2-40B4-BE49-F238E27FC236}">
              <a16:creationId xmlns:a16="http://schemas.microsoft.com/office/drawing/2014/main" id="{00000000-0008-0000-0100-000017000000}"/>
            </a:ext>
          </a:extLst>
        </xdr:cNvPr>
        <xdr:cNvSpPr txBox="1">
          <a:spLocks noChangeArrowheads="1"/>
        </xdr:cNvSpPr>
      </xdr:nvSpPr>
      <xdr:spPr bwMode="auto">
        <a:xfrm>
          <a:off x="57150" y="1066800"/>
          <a:ext cx="63627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2000" tIns="36000" rIns="72000" bIns="0" anchor="t" upright="1"/>
        <a:lstStyle/>
        <a:p>
          <a:pPr algn="l" rtl="0">
            <a:defRPr sz="1000"/>
          </a:pPr>
          <a:r>
            <a:rPr lang="ja-JP" altLang="en-US" sz="1050" b="0" i="0" u="none" strike="noStrike" baseline="0">
              <a:solidFill>
                <a:srgbClr val="000000"/>
              </a:solidFill>
              <a:latin typeface="ＭＳ 明朝"/>
              <a:ea typeface="ＭＳ 明朝"/>
            </a:rPr>
            <a:t>当施設が提供するサービスの中で､介護保険の給付対象とならないサービス</a:t>
          </a:r>
          <a:endParaRPr lang="en-US" altLang="ja-JP" sz="1050" b="0" i="0" u="none" strike="noStrike" baseline="0">
            <a:solidFill>
              <a:srgbClr val="000000"/>
            </a:solidFill>
            <a:latin typeface="ＭＳ 明朝"/>
            <a:ea typeface="ＭＳ 明朝"/>
          </a:endParaRPr>
        </a:p>
        <a:p>
          <a:pPr algn="l" rtl="0">
            <a:defRPr sz="1000"/>
          </a:pPr>
          <a:r>
            <a:rPr lang="ja-JP" altLang="en-US" sz="1050" b="0" i="0" u="none" strike="noStrike" baseline="0">
              <a:solidFill>
                <a:srgbClr val="000000"/>
              </a:solidFill>
              <a:latin typeface="ＭＳ 明朝"/>
              <a:ea typeface="ＭＳ 明朝"/>
            </a:rPr>
            <a:t>をご利用になられた場合は､利用料金の全額</a:t>
          </a:r>
          <a:r>
            <a:rPr lang="ja-JP" altLang="en-US" sz="1050" b="0" i="0" u="none" strike="noStrike" baseline="0">
              <a:solidFill>
                <a:srgbClr val="000000"/>
              </a:solidFill>
              <a:latin typeface="Century"/>
              <a:ea typeface="ＭＳ 明朝"/>
            </a:rPr>
            <a:t>(</a:t>
          </a:r>
          <a:r>
            <a:rPr lang="ja-JP" altLang="en-US" sz="1050" b="0" i="0" u="none" strike="noStrike" baseline="0">
              <a:solidFill>
                <a:srgbClr val="000000"/>
              </a:solidFill>
              <a:latin typeface="ＭＳ 明朝"/>
              <a:ea typeface="ＭＳ 明朝"/>
            </a:rPr>
            <a:t>実費</a:t>
          </a:r>
          <a:r>
            <a:rPr lang="ja-JP" altLang="en-US" sz="1050" b="0" i="0" u="none" strike="noStrike" baseline="0">
              <a:solidFill>
                <a:srgbClr val="000000"/>
              </a:solidFill>
              <a:latin typeface="Century"/>
              <a:ea typeface="ＭＳ 明朝"/>
            </a:rPr>
            <a:t>)</a:t>
          </a:r>
          <a:r>
            <a:rPr lang="ja-JP" altLang="en-US" sz="1050" b="0" i="0" u="none" strike="noStrike" baseline="0">
              <a:solidFill>
                <a:srgbClr val="000000"/>
              </a:solidFill>
              <a:latin typeface="ＭＳ 明朝"/>
              <a:ea typeface="ＭＳ 明朝"/>
            </a:rPr>
            <a:t>をご負担いただきます。</a:t>
          </a:r>
          <a:endParaRPr lang="ja-JP" altLang="en-US"/>
        </a:p>
      </xdr:txBody>
    </xdr:sp>
    <xdr:clientData/>
  </xdr:twoCellAnchor>
  <xdr:twoCellAnchor>
    <xdr:from>
      <xdr:col>0</xdr:col>
      <xdr:colOff>28575</xdr:colOff>
      <xdr:row>8</xdr:row>
      <xdr:rowOff>133347</xdr:rowOff>
    </xdr:from>
    <xdr:to>
      <xdr:col>13</xdr:col>
      <xdr:colOff>381000</xdr:colOff>
      <xdr:row>47</xdr:row>
      <xdr:rowOff>47625</xdr:rowOff>
    </xdr:to>
    <xdr:sp macro="" textlink="">
      <xdr:nvSpPr>
        <xdr:cNvPr id="24" name="Text Box 7">
          <a:extLst>
            <a:ext uri="{FF2B5EF4-FFF2-40B4-BE49-F238E27FC236}">
              <a16:creationId xmlns:a16="http://schemas.microsoft.com/office/drawing/2014/main" id="{00000000-0008-0000-0100-000018000000}"/>
            </a:ext>
          </a:extLst>
        </xdr:cNvPr>
        <xdr:cNvSpPr txBox="1">
          <a:spLocks noChangeArrowheads="1"/>
        </xdr:cNvSpPr>
      </xdr:nvSpPr>
      <xdr:spPr bwMode="auto">
        <a:xfrm>
          <a:off x="28575" y="1552572"/>
          <a:ext cx="6496050" cy="6724653"/>
        </a:xfrm>
        <a:prstGeom prst="rect">
          <a:avLst/>
        </a:prstGeom>
        <a:noFill/>
        <a:ln w="14400">
          <a:solidFill>
            <a:srgbClr val="FFCC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16000" tIns="216000" rIns="108000" bIns="0" anchor="t" upright="1"/>
        <a:lstStyle/>
        <a:p>
          <a:pPr algn="l" rtl="0">
            <a:lnSpc>
              <a:spcPts val="1300"/>
            </a:lnSpc>
            <a:defRPr sz="1000"/>
          </a:pPr>
          <a:r>
            <a:rPr lang="ja-JP" altLang="en-US" sz="1050" b="0" i="0" u="none" strike="noStrike" baseline="0">
              <a:solidFill>
                <a:srgbClr val="FF6666"/>
              </a:solidFill>
              <a:latin typeface="ＭＳ 明朝"/>
              <a:ea typeface="ＭＳ 明朝"/>
            </a:rPr>
            <a:t>■</a:t>
          </a:r>
          <a:r>
            <a:rPr lang="ja-JP" altLang="en-US" sz="1050" b="0" i="0" u="none" strike="noStrike" baseline="0">
              <a:solidFill>
                <a:srgbClr val="FF6666"/>
              </a:solidFill>
              <a:latin typeface="Century"/>
              <a:ea typeface="ＭＳ 明朝"/>
            </a:rPr>
            <a:t> </a:t>
          </a:r>
          <a:r>
            <a:rPr lang="ja-JP" altLang="en-US" sz="1050" b="0" i="0" u="none" strike="noStrike" baseline="0">
              <a:solidFill>
                <a:srgbClr val="FF6666"/>
              </a:solidFill>
              <a:latin typeface="ＭＳ 明朝"/>
              <a:ea typeface="ＭＳ 明朝"/>
            </a:rPr>
            <a:t>特別な食事</a:t>
          </a:r>
          <a:r>
            <a:rPr lang="ja-JP" altLang="en-US" sz="1050" b="0" i="0" u="none" strike="noStrike" baseline="0">
              <a:solidFill>
                <a:srgbClr val="3399FF"/>
              </a:solidFill>
              <a:latin typeface="ＭＳ 明朝"/>
              <a:ea typeface="ＭＳ 明朝"/>
            </a:rPr>
            <a:t>【利用料金】</a:t>
          </a:r>
          <a:r>
            <a:rPr lang="ja-JP" altLang="en-US" sz="1050" b="0" i="0" u="none" strike="noStrike" baseline="0">
              <a:solidFill>
                <a:srgbClr val="3399FF"/>
              </a:solidFill>
              <a:latin typeface="Century"/>
              <a:ea typeface="ＭＳ 明朝"/>
            </a:rPr>
            <a:t> </a:t>
          </a:r>
          <a:r>
            <a:rPr lang="ja-JP" altLang="en-US" sz="1050" b="0" i="0" u="none" strike="noStrike" baseline="0">
              <a:solidFill>
                <a:srgbClr val="3399FF"/>
              </a:solidFill>
              <a:latin typeface="ＭＳ 明朝"/>
              <a:ea typeface="ＭＳ 明朝"/>
            </a:rPr>
            <a:t>要した費用の実費</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050" b="0" i="0" u="none" strike="noStrike" baseline="0">
              <a:solidFill>
                <a:srgbClr val="000000"/>
              </a:solidFill>
              <a:latin typeface="Century"/>
            </a:rPr>
            <a:t> </a:t>
          </a:r>
          <a:r>
            <a:rPr lang="ja-JP" altLang="en-US" sz="1050" b="0" i="0" u="none" strike="noStrike" baseline="0">
              <a:solidFill>
                <a:srgbClr val="FF6666"/>
              </a:solidFill>
              <a:latin typeface="ＭＳ 明朝" panose="02020609040205080304" pitchFamily="17" charset="-128"/>
              <a:ea typeface="ＭＳ 明朝" panose="02020609040205080304" pitchFamily="17" charset="-128"/>
            </a:rPr>
            <a:t>  </a:t>
          </a: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 入所者の選択に</a:t>
          </a:r>
          <a:r>
            <a:rPr lang="ja-JP" altLang="en-US" sz="1050" b="0" i="0" u="none" strike="noStrike" baseline="0">
              <a:solidFill>
                <a:srgbClr val="000000"/>
              </a:solidFill>
              <a:latin typeface="ＭＳ 明朝"/>
              <a:ea typeface="ＭＳ 明朝"/>
            </a:rPr>
            <a:t>よる外食または注文食、行事食など通常の食事の提供に要する費用の額で</a:t>
          </a:r>
          <a:endParaRPr lang="en-US" altLang="ja-JP" sz="1050" b="0" i="0" u="none" strike="noStrike" baseline="0">
            <a:solidFill>
              <a:srgbClr val="000000"/>
            </a:solidFill>
            <a:latin typeface="ＭＳ 明朝"/>
            <a:ea typeface="ＭＳ 明朝"/>
          </a:endParaRPr>
        </a:p>
        <a:p>
          <a:pPr algn="l" rtl="0">
            <a:lnSpc>
              <a:spcPts val="1300"/>
            </a:lnSpc>
            <a:defRPr sz="1000"/>
          </a:pPr>
          <a:r>
            <a:rPr lang="ja-JP" altLang="en-US" sz="1050" b="0" i="0" u="none" strike="noStrike" baseline="0">
              <a:solidFill>
                <a:srgbClr val="000000"/>
              </a:solidFill>
              <a:latin typeface="ＭＳ 明朝"/>
              <a:ea typeface="ＭＳ 明朝"/>
            </a:rPr>
            <a:t>　は困難な場合は実費をご負担いただきます。</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050" b="0" i="0" u="none" strike="noStrike" baseline="0">
              <a:solidFill>
                <a:srgbClr val="000000"/>
              </a:solidFill>
              <a:latin typeface="Century"/>
            </a:rPr>
            <a:t> </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050" b="0" i="0" u="none" strike="noStrike" baseline="0">
              <a:solidFill>
                <a:srgbClr val="FF6666"/>
              </a:solidFill>
              <a:latin typeface="ＭＳ 明朝"/>
              <a:ea typeface="ＭＳ 明朝"/>
            </a:rPr>
            <a:t>■</a:t>
          </a:r>
          <a:r>
            <a:rPr lang="ja-JP" altLang="en-US" sz="1050" b="0" i="0" u="none" strike="noStrike" baseline="0">
              <a:solidFill>
                <a:srgbClr val="FF6666"/>
              </a:solidFill>
              <a:latin typeface="Century"/>
              <a:ea typeface="ＭＳ 明朝"/>
            </a:rPr>
            <a:t> </a:t>
          </a:r>
          <a:r>
            <a:rPr lang="ja-JP" altLang="en-US" sz="1050" b="0" i="0" u="none" strike="noStrike" baseline="0">
              <a:solidFill>
                <a:srgbClr val="FF6666"/>
              </a:solidFill>
              <a:latin typeface="ＭＳ 明朝"/>
              <a:ea typeface="ＭＳ 明朝"/>
            </a:rPr>
            <a:t>理美容代</a:t>
          </a:r>
          <a:r>
            <a:rPr lang="ja-JP" altLang="en-US" sz="1050" b="0" i="0" u="none" strike="noStrike" baseline="0">
              <a:solidFill>
                <a:srgbClr val="FF6666"/>
              </a:solidFill>
              <a:latin typeface="Century"/>
              <a:ea typeface="ＭＳ 明朝"/>
            </a:rPr>
            <a:t> </a:t>
          </a:r>
          <a:r>
            <a:rPr lang="ja-JP" altLang="en-US" sz="1050" b="0" i="0" u="none" strike="noStrike" baseline="0">
              <a:solidFill>
                <a:srgbClr val="3399FF"/>
              </a:solidFill>
              <a:latin typeface="ＭＳ 明朝"/>
              <a:ea typeface="ＭＳ 明朝"/>
            </a:rPr>
            <a:t>【利用料金】</a:t>
          </a:r>
          <a:r>
            <a:rPr lang="ja-JP" altLang="en-US" sz="1050" b="0" i="0" u="none" strike="noStrike" baseline="0">
              <a:solidFill>
                <a:srgbClr val="3399FF"/>
              </a:solidFill>
              <a:latin typeface="Century"/>
              <a:ea typeface="ＭＳ 明朝"/>
            </a:rPr>
            <a:t> 実費500</a:t>
          </a:r>
          <a:r>
            <a:rPr lang="ja-JP" altLang="en-US" sz="1050" b="0" i="0" u="none" strike="noStrike" baseline="0">
              <a:solidFill>
                <a:srgbClr val="3399FF"/>
              </a:solidFill>
              <a:latin typeface="ＭＳ 明朝"/>
              <a:ea typeface="ＭＳ 明朝"/>
            </a:rPr>
            <a:t>円～</a:t>
          </a:r>
          <a:r>
            <a:rPr lang="ja-JP" altLang="en-US" sz="1050" b="0" i="0" u="none" strike="noStrike" baseline="0">
              <a:solidFill>
                <a:srgbClr val="3399FF"/>
              </a:solidFill>
              <a:latin typeface="Century"/>
              <a:ea typeface="ＭＳ 明朝"/>
            </a:rPr>
            <a:t>2,000</a:t>
          </a:r>
          <a:r>
            <a:rPr lang="ja-JP" altLang="en-US" sz="1050" b="0" i="0" u="none" strike="noStrike" baseline="0">
              <a:solidFill>
                <a:srgbClr val="3399FF"/>
              </a:solidFill>
              <a:latin typeface="ＭＳ 明朝"/>
              <a:ea typeface="ＭＳ 明朝"/>
            </a:rPr>
            <a:t>円／１回</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050" b="0" i="0" u="none" strike="noStrike" baseline="0">
              <a:solidFill>
                <a:srgbClr val="FF6666"/>
              </a:solidFill>
              <a:latin typeface="Century"/>
            </a:rPr>
            <a:t>   </a:t>
          </a:r>
          <a:r>
            <a:rPr lang="ja-JP" altLang="en-US" sz="1050" b="0" i="0" u="none" strike="noStrike" baseline="0">
              <a:solidFill>
                <a:srgbClr val="000000"/>
              </a:solidFill>
              <a:latin typeface="Century"/>
            </a:rPr>
            <a:t> </a:t>
          </a:r>
          <a:r>
            <a:rPr lang="ja-JP" altLang="en-US" sz="1050" b="0" i="0" u="none" strike="noStrike" baseline="0">
              <a:solidFill>
                <a:srgbClr val="000000"/>
              </a:solidFill>
              <a:latin typeface="ＭＳ 明朝"/>
              <a:ea typeface="ＭＳ 明朝"/>
            </a:rPr>
            <a:t>理容師の出張サービスによる理髪サービス</a:t>
          </a:r>
          <a:r>
            <a:rPr lang="ja-JP" altLang="en-US" sz="1050" b="0" i="0" u="none" strike="noStrike" baseline="0">
              <a:solidFill>
                <a:srgbClr val="000000"/>
              </a:solidFill>
              <a:latin typeface="Century"/>
              <a:ea typeface="ＭＳ 明朝"/>
            </a:rPr>
            <a:t>(</a:t>
          </a:r>
          <a:r>
            <a:rPr lang="ja-JP" altLang="en-US" sz="1050" b="0" i="0" u="none" strike="noStrike" baseline="0">
              <a:solidFill>
                <a:srgbClr val="000000"/>
              </a:solidFill>
              <a:latin typeface="ＭＳ 明朝"/>
              <a:ea typeface="ＭＳ 明朝"/>
            </a:rPr>
            <a:t>顔剃り及び理髪</a:t>
          </a:r>
          <a:r>
            <a:rPr lang="ja-JP" altLang="en-US" sz="1050" b="0" i="0" u="none" strike="noStrike" baseline="0">
              <a:solidFill>
                <a:srgbClr val="000000"/>
              </a:solidFill>
              <a:latin typeface="Century"/>
              <a:ea typeface="ＭＳ 明朝"/>
            </a:rPr>
            <a:t>)</a:t>
          </a:r>
          <a:r>
            <a:rPr lang="ja-JP" altLang="en-US" sz="1050" b="0" i="0" u="none" strike="noStrike" baseline="0">
              <a:solidFill>
                <a:srgbClr val="000000"/>
              </a:solidFill>
              <a:latin typeface="ＭＳ 明朝"/>
              <a:ea typeface="ＭＳ 明朝"/>
            </a:rPr>
            <a:t>をご利用いただけます｡</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050" b="0" i="0" u="none" strike="noStrike" baseline="0">
              <a:solidFill>
                <a:srgbClr val="000000"/>
              </a:solidFill>
              <a:latin typeface="Century"/>
            </a:rPr>
            <a:t> </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050" b="0" i="0" u="none" strike="noStrike" baseline="0">
              <a:solidFill>
                <a:srgbClr val="FF6666"/>
              </a:solidFill>
              <a:latin typeface="ＭＳ 明朝"/>
              <a:ea typeface="ＭＳ 明朝"/>
            </a:rPr>
            <a:t>■</a:t>
          </a:r>
          <a:r>
            <a:rPr lang="ja-JP" altLang="en-US" sz="1050" b="0" i="0" u="none" strike="noStrike" baseline="0">
              <a:solidFill>
                <a:srgbClr val="FF6666"/>
              </a:solidFill>
              <a:latin typeface="Century"/>
              <a:ea typeface="ＭＳ 明朝"/>
            </a:rPr>
            <a:t> 介護給付の支給限度額を超えるサービス</a:t>
          </a:r>
          <a:r>
            <a:rPr lang="ja-JP" altLang="en-US" sz="1050" b="0" i="0" u="none" strike="noStrike" baseline="0">
              <a:solidFill>
                <a:srgbClr val="3399FF"/>
              </a:solidFill>
              <a:latin typeface="Century"/>
              <a:ea typeface="ＭＳ 明朝"/>
            </a:rPr>
            <a:t> </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050" b="0" i="0" u="none" strike="noStrike" baseline="0">
              <a:solidFill>
                <a:srgbClr val="FF6666"/>
              </a:solidFill>
              <a:latin typeface="Century"/>
            </a:rPr>
            <a:t>   </a:t>
          </a:r>
          <a:r>
            <a:rPr lang="ja-JP" altLang="en-US" sz="1050" b="0" i="0" u="none" strike="noStrike" baseline="0">
              <a:solidFill>
                <a:srgbClr val="000000"/>
              </a:solidFill>
              <a:latin typeface="Century"/>
            </a:rPr>
            <a:t> 介護給付の支給限度を超えてサービスを利用される場合は、介護給付費（通常９割分）の給付が</a:t>
          </a:r>
          <a:endParaRPr lang="en-US" altLang="ja-JP" sz="1050" b="0" i="0" u="none" strike="noStrike" baseline="0">
            <a:solidFill>
              <a:srgbClr val="000000"/>
            </a:solidFill>
            <a:latin typeface="Century"/>
          </a:endParaRPr>
        </a:p>
        <a:p>
          <a:pPr algn="l" rtl="0">
            <a:lnSpc>
              <a:spcPts val="1300"/>
            </a:lnSpc>
            <a:defRPr sz="1000"/>
          </a:pPr>
          <a:r>
            <a:rPr lang="ja-JP" altLang="en-US" sz="1050" b="0" i="0" u="none" strike="noStrike" baseline="0">
              <a:solidFill>
                <a:srgbClr val="000000"/>
              </a:solidFill>
              <a:latin typeface="Century"/>
              <a:ea typeface="ＭＳ 明朝"/>
            </a:rPr>
            <a:t>　受けられないため、サービス利用料金の全額（</a:t>
          </a:r>
          <a:r>
            <a:rPr lang="en-US" altLang="ja-JP" sz="1050" b="0" i="0" u="none" strike="noStrike" baseline="0">
              <a:solidFill>
                <a:srgbClr val="000000"/>
              </a:solidFill>
              <a:latin typeface="Century"/>
              <a:ea typeface="ＭＳ 明朝"/>
            </a:rPr>
            <a:t>10</a:t>
          </a:r>
          <a:r>
            <a:rPr lang="ja-JP" altLang="en-US" sz="1050" b="0" i="0" u="none" strike="noStrike" baseline="0">
              <a:solidFill>
                <a:srgbClr val="000000"/>
              </a:solidFill>
              <a:latin typeface="Century"/>
              <a:ea typeface="ＭＳ 明朝"/>
            </a:rPr>
            <a:t>割分）が入所者の負担となります</a:t>
          </a:r>
          <a:r>
            <a:rPr lang="ja-JP" altLang="en-US" sz="1050" b="0" i="0" u="none" strike="noStrike" baseline="0">
              <a:solidFill>
                <a:srgbClr val="000000"/>
              </a:solidFill>
              <a:latin typeface="ＭＳ 明朝"/>
              <a:ea typeface="ＭＳ 明朝"/>
            </a:rPr>
            <a:t>。</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050" b="0" i="0" u="none" strike="noStrike" baseline="0">
              <a:solidFill>
                <a:srgbClr val="000000"/>
              </a:solidFill>
              <a:latin typeface="Century"/>
            </a:rPr>
            <a:t> </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050" b="0" i="0" u="none" strike="noStrike" baseline="0">
              <a:solidFill>
                <a:srgbClr val="FF6666"/>
              </a:solidFill>
              <a:latin typeface="ＭＳ 明朝"/>
              <a:ea typeface="ＭＳ 明朝"/>
            </a:rPr>
            <a:t>■</a:t>
          </a:r>
          <a:r>
            <a:rPr lang="ja-JP" altLang="en-US" sz="1050" b="0" i="0" u="none" strike="noStrike" baseline="0">
              <a:solidFill>
                <a:srgbClr val="FF6666"/>
              </a:solidFill>
              <a:latin typeface="Century"/>
              <a:ea typeface="ＭＳ 明朝"/>
            </a:rPr>
            <a:t> </a:t>
          </a:r>
          <a:r>
            <a:rPr lang="ja-JP" altLang="en-US" sz="1050" b="0" i="0" u="none" strike="noStrike" baseline="0">
              <a:solidFill>
                <a:srgbClr val="FF6666"/>
              </a:solidFill>
              <a:latin typeface="ＭＳ 明朝"/>
              <a:ea typeface="ＭＳ 明朝"/>
            </a:rPr>
            <a:t>クラブ活動</a:t>
          </a:r>
          <a:r>
            <a:rPr lang="ja-JP" altLang="en-US" sz="1050" b="0" i="0" u="none" strike="noStrike" baseline="0">
              <a:solidFill>
                <a:srgbClr val="FF6666"/>
              </a:solidFill>
              <a:latin typeface="Century"/>
              <a:ea typeface="ＭＳ 明朝"/>
            </a:rPr>
            <a:t>  </a:t>
          </a:r>
          <a:r>
            <a:rPr lang="ja-JP" altLang="en-US" sz="1050" b="0" i="0" u="none" strike="noStrike" baseline="0">
              <a:solidFill>
                <a:srgbClr val="3399FF"/>
              </a:solidFill>
              <a:latin typeface="ＭＳ 明朝"/>
              <a:ea typeface="ＭＳ 明朝"/>
            </a:rPr>
            <a:t>※</a:t>
          </a:r>
          <a:r>
            <a:rPr lang="ja-JP" altLang="en-US" sz="1050" b="0" i="0" u="none" strike="noStrike" baseline="0">
              <a:solidFill>
                <a:srgbClr val="3399FF"/>
              </a:solidFill>
              <a:latin typeface="Century"/>
              <a:ea typeface="ＭＳ 明朝"/>
            </a:rPr>
            <a:t> </a:t>
          </a:r>
          <a:r>
            <a:rPr lang="ja-JP" altLang="en-US" sz="1050" b="0" i="0" u="none" strike="noStrike" baseline="0">
              <a:solidFill>
                <a:srgbClr val="3399FF"/>
              </a:solidFill>
              <a:latin typeface="ＭＳ 明朝"/>
              <a:ea typeface="ＭＳ 明朝"/>
            </a:rPr>
            <a:t>材料費等の実費相当分をご負担いただきます。</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050" b="0" i="0" u="none" strike="noStrike" baseline="0">
              <a:solidFill>
                <a:srgbClr val="FF6666"/>
              </a:solidFill>
              <a:latin typeface="Century"/>
            </a:rPr>
            <a:t>   </a:t>
          </a:r>
          <a:r>
            <a:rPr lang="ja-JP" altLang="en-US" sz="1050" b="0" i="0" u="none" strike="noStrike" baseline="0">
              <a:solidFill>
                <a:srgbClr val="000000"/>
              </a:solidFill>
              <a:latin typeface="Century"/>
            </a:rPr>
            <a:t> </a:t>
          </a: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利用者の</a:t>
          </a:r>
          <a:r>
            <a:rPr lang="ja-JP" altLang="en-US" sz="1050" b="0" i="0" u="none" strike="noStrike" baseline="0">
              <a:solidFill>
                <a:srgbClr val="000000"/>
              </a:solidFill>
              <a:latin typeface="ＭＳ 明朝"/>
              <a:ea typeface="ＭＳ 明朝"/>
            </a:rPr>
            <a:t>ご希望により､クラブ活動に参加していただくことができます。</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050" b="0" i="0" u="none" strike="noStrike" baseline="0">
              <a:solidFill>
                <a:srgbClr val="000000"/>
              </a:solidFill>
              <a:latin typeface="Century"/>
            </a:rPr>
            <a:t> </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050" b="0" i="0" u="none" strike="noStrike" baseline="0">
              <a:solidFill>
                <a:srgbClr val="FF6666"/>
              </a:solidFill>
              <a:latin typeface="ＭＳ 明朝"/>
              <a:ea typeface="ＭＳ 明朝"/>
            </a:rPr>
            <a:t>■</a:t>
          </a:r>
          <a:r>
            <a:rPr lang="ja-JP" altLang="en-US" sz="1050" b="0" i="0" u="none" strike="noStrike" baseline="0">
              <a:solidFill>
                <a:srgbClr val="FF6666"/>
              </a:solidFill>
              <a:latin typeface="Century"/>
              <a:ea typeface="ＭＳ 明朝"/>
            </a:rPr>
            <a:t> </a:t>
          </a:r>
          <a:r>
            <a:rPr lang="ja-JP" altLang="en-US" sz="1050" b="0" i="0" u="none" strike="noStrike" baseline="0">
              <a:solidFill>
                <a:srgbClr val="FF6666"/>
              </a:solidFill>
              <a:latin typeface="ＭＳ 明朝"/>
              <a:ea typeface="ＭＳ 明朝"/>
            </a:rPr>
            <a:t>複写物の交付</a:t>
          </a:r>
          <a:r>
            <a:rPr lang="ja-JP" altLang="en-US" sz="1050" b="0" i="0" u="none" strike="noStrike" baseline="0">
              <a:solidFill>
                <a:srgbClr val="FF6666"/>
              </a:solidFill>
              <a:latin typeface="Century"/>
              <a:ea typeface="ＭＳ 明朝"/>
            </a:rPr>
            <a:t> </a:t>
          </a:r>
          <a:r>
            <a:rPr lang="ja-JP" altLang="en-US" sz="1050" b="0" i="0" u="none" strike="noStrike" baseline="0">
              <a:solidFill>
                <a:srgbClr val="3399FF"/>
              </a:solidFill>
              <a:latin typeface="ＭＳ 明朝"/>
              <a:ea typeface="ＭＳ 明朝"/>
            </a:rPr>
            <a:t>【利用料金】</a:t>
          </a:r>
          <a:r>
            <a:rPr lang="ja-JP" altLang="en-US" sz="1050" b="0" i="0" u="none" strike="noStrike" baseline="0">
              <a:solidFill>
                <a:srgbClr val="3399FF"/>
              </a:solidFill>
              <a:latin typeface="Century"/>
              <a:ea typeface="ＭＳ 明朝"/>
            </a:rPr>
            <a:t> </a:t>
          </a:r>
          <a:r>
            <a:rPr lang="ja-JP" altLang="en-US" sz="1050" b="0" i="0" u="none" strike="noStrike" baseline="0">
              <a:solidFill>
                <a:srgbClr val="3399FF"/>
              </a:solidFill>
              <a:latin typeface="ＭＳ 明朝"/>
              <a:ea typeface="ＭＳ 明朝"/>
            </a:rPr>
            <a:t>１頁につき：</a:t>
          </a:r>
          <a:r>
            <a:rPr lang="ja-JP" altLang="en-US" sz="1050" b="0" i="0" u="none" strike="noStrike" baseline="0">
              <a:solidFill>
                <a:srgbClr val="3399FF"/>
              </a:solidFill>
              <a:latin typeface="Century"/>
              <a:ea typeface="ＭＳ 明朝"/>
            </a:rPr>
            <a:t>1</a:t>
          </a:r>
          <a:r>
            <a:rPr lang="en-US" altLang="ja-JP" sz="1050" b="0" i="0" u="none" strike="noStrike" baseline="0">
              <a:solidFill>
                <a:srgbClr val="3399FF"/>
              </a:solidFill>
              <a:latin typeface="Century"/>
              <a:ea typeface="ＭＳ 明朝"/>
            </a:rPr>
            <a:t>1</a:t>
          </a:r>
          <a:r>
            <a:rPr lang="ja-JP" altLang="en-US" sz="1050" b="0" i="0" u="none" strike="noStrike" baseline="0">
              <a:solidFill>
                <a:srgbClr val="3399FF"/>
              </a:solidFill>
              <a:latin typeface="ＭＳ 明朝"/>
              <a:ea typeface="ＭＳ 明朝"/>
            </a:rPr>
            <a:t>円</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050" b="0" i="0" u="none" strike="noStrike" baseline="0">
              <a:solidFill>
                <a:srgbClr val="FF6666"/>
              </a:solidFill>
              <a:latin typeface="Century"/>
            </a:rPr>
            <a:t>   </a:t>
          </a:r>
          <a:r>
            <a:rPr lang="ja-JP" altLang="en-US" sz="1050" b="0" i="0" u="none" strike="noStrike" baseline="0">
              <a:solidFill>
                <a:srgbClr val="000000"/>
              </a:solidFill>
              <a:latin typeface="Century"/>
            </a:rPr>
            <a:t> </a:t>
          </a:r>
          <a:r>
            <a:rPr lang="ja-JP" altLang="en-US" sz="1050" b="0" i="0" u="none" strike="noStrike" baseline="0">
              <a:solidFill>
                <a:srgbClr val="000000"/>
              </a:solidFill>
              <a:latin typeface="ＭＳ 明朝"/>
              <a:ea typeface="ＭＳ 明朝"/>
            </a:rPr>
            <a:t>施設が交付する書類以外のサービス提供に関する記録などの複写物を必要とする場合には</a:t>
          </a:r>
          <a:endParaRPr lang="en-US" altLang="ja-JP" sz="1050" b="0" i="0" u="none" strike="noStrike" baseline="0">
            <a:solidFill>
              <a:srgbClr val="000000"/>
            </a:solidFill>
            <a:latin typeface="ＭＳ 明朝"/>
            <a:ea typeface="ＭＳ 明朝"/>
          </a:endParaRPr>
        </a:p>
        <a:p>
          <a:pPr algn="l" rtl="0">
            <a:lnSpc>
              <a:spcPts val="1300"/>
            </a:lnSpc>
            <a:defRPr sz="1000"/>
          </a:pPr>
          <a:r>
            <a:rPr lang="ja-JP" altLang="en-US" sz="1050" b="0" i="0" u="none" strike="noStrike" baseline="0">
              <a:solidFill>
                <a:srgbClr val="000000"/>
              </a:solidFill>
              <a:latin typeface="ＭＳ 明朝"/>
              <a:ea typeface="ＭＳ 明朝"/>
            </a:rPr>
            <a:t>　実費をいただきます。</a:t>
          </a:r>
          <a:endParaRPr lang="en-US" altLang="ja-JP" sz="1050" b="0" i="0" u="none" strike="noStrike" baseline="0">
            <a:solidFill>
              <a:srgbClr val="000000"/>
            </a:solidFill>
            <a:latin typeface="ＭＳ 明朝"/>
            <a:ea typeface="ＭＳ 明朝"/>
          </a:endParaRPr>
        </a:p>
        <a:p>
          <a:pPr algn="l" rtl="0">
            <a:lnSpc>
              <a:spcPts val="1300"/>
            </a:lnSpc>
            <a:defRPr sz="1000"/>
          </a:pPr>
          <a:endParaRPr lang="en-US" altLang="ja-JP" sz="1050" b="0" i="0" u="none" strike="noStrike" baseline="0">
            <a:solidFill>
              <a:srgbClr val="000000"/>
            </a:solidFill>
            <a:latin typeface="ＭＳ 明朝"/>
            <a:ea typeface="ＭＳ 明朝"/>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FF6666"/>
              </a:solidFill>
              <a:effectLst/>
              <a:uLnTx/>
              <a:uFillTx/>
              <a:latin typeface="ＭＳ 明朝"/>
              <a:ea typeface="ＭＳ 明朝"/>
              <a:cs typeface="+mn-cs"/>
            </a:rPr>
            <a:t>■</a:t>
          </a:r>
          <a:r>
            <a:rPr kumimoji="0" lang="ja-JP" altLang="en-US" sz="1050" b="0" i="0" u="none" strike="noStrike" kern="0" cap="none" spc="0" normalizeH="0" baseline="0" noProof="0">
              <a:ln>
                <a:noFill/>
              </a:ln>
              <a:solidFill>
                <a:srgbClr val="FF6666"/>
              </a:solidFill>
              <a:effectLst/>
              <a:uLnTx/>
              <a:uFillTx/>
              <a:latin typeface="Century"/>
              <a:ea typeface="ＭＳ 明朝"/>
              <a:cs typeface="+mn-cs"/>
            </a:rPr>
            <a:t> 電気（コンセント）使用量 </a:t>
          </a:r>
          <a:r>
            <a:rPr kumimoji="0" lang="ja-JP" altLang="en-US" sz="1050" b="0" i="0" u="none" strike="noStrike" kern="0" cap="none" spc="0" normalizeH="0" baseline="0" noProof="0">
              <a:ln>
                <a:noFill/>
              </a:ln>
              <a:solidFill>
                <a:srgbClr val="3399FF"/>
              </a:solidFill>
              <a:effectLst/>
              <a:uLnTx/>
              <a:uFillTx/>
              <a:latin typeface="ＭＳ 明朝"/>
              <a:ea typeface="ＭＳ 明朝"/>
              <a:cs typeface="+mn-cs"/>
            </a:rPr>
            <a:t>【利用料金】</a:t>
          </a:r>
          <a:r>
            <a:rPr kumimoji="0" lang="ja-JP" altLang="en-US" sz="1050" b="0" i="0" u="none" strike="noStrike" kern="0" cap="none" spc="0" normalizeH="0" baseline="0" noProof="0">
              <a:ln>
                <a:noFill/>
              </a:ln>
              <a:solidFill>
                <a:srgbClr val="3399FF"/>
              </a:solidFill>
              <a:effectLst/>
              <a:uLnTx/>
              <a:uFillTx/>
              <a:latin typeface="Century"/>
              <a:ea typeface="ＭＳ 明朝"/>
              <a:cs typeface="+mn-cs"/>
            </a:rPr>
            <a:t> </a:t>
          </a:r>
          <a:r>
            <a:rPr kumimoji="0" lang="ja-JP" altLang="en-US" sz="1050" b="0" i="0" u="none" strike="noStrike" kern="0" cap="none" spc="0" normalizeH="0" baseline="0" noProof="0">
              <a:ln>
                <a:noFill/>
              </a:ln>
              <a:solidFill>
                <a:srgbClr val="3399FF"/>
              </a:solidFill>
              <a:effectLst/>
              <a:uLnTx/>
              <a:uFillTx/>
              <a:latin typeface="ＭＳ 明朝"/>
              <a:ea typeface="ＭＳ 明朝"/>
              <a:cs typeface="+mn-cs"/>
            </a:rPr>
            <a:t>１日につき：</a:t>
          </a:r>
          <a:r>
            <a:rPr kumimoji="0" lang="en-US" altLang="ja-JP" sz="1050" b="0" i="0" u="none" strike="noStrike" kern="0" cap="none" spc="0" normalizeH="0" baseline="0" noProof="0">
              <a:ln>
                <a:noFill/>
              </a:ln>
              <a:solidFill>
                <a:srgbClr val="3399FF"/>
              </a:solidFill>
              <a:effectLst/>
              <a:uLnTx/>
              <a:uFillTx/>
              <a:latin typeface="ＭＳ 明朝"/>
              <a:ea typeface="ＭＳ 明朝"/>
              <a:cs typeface="+mn-cs"/>
            </a:rPr>
            <a:t>55</a:t>
          </a:r>
          <a:r>
            <a:rPr kumimoji="0" lang="ja-JP" altLang="en-US" sz="1050" b="0" i="0" u="none" strike="noStrike" kern="0" cap="none" spc="0" normalizeH="0" baseline="0" noProof="0">
              <a:ln>
                <a:noFill/>
              </a:ln>
              <a:solidFill>
                <a:srgbClr val="3399FF"/>
              </a:solidFill>
              <a:effectLst/>
              <a:uLnTx/>
              <a:uFillTx/>
              <a:latin typeface="ＭＳ 明朝"/>
              <a:ea typeface="ＭＳ 明朝"/>
              <a:cs typeface="+mn-cs"/>
            </a:rPr>
            <a:t>円／１台</a:t>
          </a:r>
          <a:endParaRPr kumimoji="0" lang="ja-JP" altLang="en-US" sz="11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FF6666"/>
              </a:solidFill>
              <a:effectLst/>
              <a:uLnTx/>
              <a:uFillTx/>
              <a:latin typeface="Century"/>
              <a:ea typeface="+mn-ea"/>
              <a:cs typeface="+mn-cs"/>
            </a:rPr>
            <a:t>   </a:t>
          </a:r>
          <a:r>
            <a:rPr kumimoji="0" lang="ja-JP" altLang="en-US" sz="1050" b="0" i="0" u="none" strike="noStrike" kern="0" cap="none" spc="0" normalizeH="0" baseline="0" noProof="0">
              <a:ln>
                <a:noFill/>
              </a:ln>
              <a:solidFill>
                <a:srgbClr val="000000"/>
              </a:solidFill>
              <a:effectLst/>
              <a:uLnTx/>
              <a:uFillTx/>
              <a:latin typeface="Century"/>
              <a:ea typeface="+mn-ea"/>
              <a:cs typeface="+mn-cs"/>
            </a:rPr>
            <a:t> 個人で使用する電気製品（テレビ、電気毛布等）をお持ちになり使用する場合に、ご負担いただき</a:t>
          </a:r>
          <a:endParaRPr kumimoji="0" lang="en-US" altLang="ja-JP" sz="1050" b="0" i="0" u="none" strike="noStrike" kern="0" cap="none" spc="0" normalizeH="0" baseline="0" noProof="0">
            <a:ln>
              <a:noFill/>
            </a:ln>
            <a:solidFill>
              <a:srgbClr val="000000"/>
            </a:solidFill>
            <a:effectLst/>
            <a:uLnTx/>
            <a:uFillTx/>
            <a:latin typeface="Century"/>
            <a:ea typeface="+mn-ea"/>
            <a:cs typeface="+mn-cs"/>
          </a:endParaRPr>
        </a:p>
        <a:p>
          <a:pPr rtl="0"/>
          <a:r>
            <a:rPr kumimoji="0" lang="ja-JP" altLang="en-US" sz="1050" b="0" i="0" u="none" strike="noStrike" kern="0" cap="none" spc="0" normalizeH="0" baseline="0" noProof="0">
              <a:ln>
                <a:noFill/>
              </a:ln>
              <a:solidFill>
                <a:srgbClr val="000000"/>
              </a:solidFill>
              <a:effectLst/>
              <a:uLnTx/>
              <a:uFillTx/>
              <a:latin typeface="Century"/>
              <a:ea typeface="+mn-ea"/>
              <a:cs typeface="+mn-cs"/>
            </a:rPr>
            <a:t>　 ます</a:t>
          </a:r>
          <a:r>
            <a:rPr kumimoji="0" lang="ja-JP" altLang="en-US" sz="1050" b="0" i="0" u="none" strike="noStrike" kern="0" cap="none" spc="0" normalizeH="0" baseline="0" noProof="0">
              <a:ln>
                <a:noFill/>
              </a:ln>
              <a:solidFill>
                <a:srgbClr val="000000"/>
              </a:solidFill>
              <a:effectLst/>
              <a:uLnTx/>
              <a:uFillTx/>
              <a:latin typeface="ＭＳ 明朝"/>
              <a:ea typeface="ＭＳ 明朝"/>
              <a:cs typeface="+mn-cs"/>
            </a:rPr>
            <a:t>。</a:t>
          </a:r>
          <a:endParaRPr kumimoji="0" lang="en-US" altLang="ja-JP" sz="1050" b="0" i="0" u="none" strike="noStrike" kern="0" cap="none" spc="0" normalizeH="0" baseline="0" noProof="0">
            <a:ln>
              <a:noFill/>
            </a:ln>
            <a:solidFill>
              <a:srgbClr val="000000"/>
            </a:solidFill>
            <a:effectLst/>
            <a:uLnTx/>
            <a:uFillTx/>
            <a:latin typeface="ＭＳ 明朝"/>
            <a:ea typeface="ＭＳ 明朝"/>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FF6666"/>
              </a:solidFill>
              <a:effectLst/>
              <a:uLnTx/>
              <a:uFillTx/>
              <a:latin typeface="ＭＳ 明朝"/>
              <a:ea typeface="ＭＳ 明朝"/>
              <a:cs typeface="+mn-cs"/>
            </a:rPr>
            <a:t>■</a:t>
          </a:r>
          <a:r>
            <a:rPr kumimoji="0" lang="ja-JP" altLang="en-US" sz="1050" b="0" i="0" u="none" strike="noStrike" kern="0" cap="none" spc="0" normalizeH="0" baseline="0" noProof="0">
              <a:ln>
                <a:noFill/>
              </a:ln>
              <a:solidFill>
                <a:srgbClr val="FF6666"/>
              </a:solidFill>
              <a:effectLst/>
              <a:uLnTx/>
              <a:uFillTx/>
              <a:latin typeface="Century"/>
              <a:ea typeface="ＭＳ 明朝"/>
              <a:cs typeface="+mn-cs"/>
            </a:rPr>
            <a:t> 洗濯代　 </a:t>
          </a:r>
          <a:r>
            <a:rPr kumimoji="0" lang="ja-JP" altLang="en-US" sz="1050" b="0" i="0" u="none" strike="noStrike" kern="0" cap="none" spc="0" normalizeH="0" baseline="0" noProof="0">
              <a:ln>
                <a:noFill/>
              </a:ln>
              <a:solidFill>
                <a:srgbClr val="3399FF"/>
              </a:solidFill>
              <a:effectLst/>
              <a:uLnTx/>
              <a:uFillTx/>
              <a:latin typeface="ＭＳ 明朝"/>
              <a:ea typeface="ＭＳ 明朝"/>
              <a:cs typeface="+mn-cs"/>
            </a:rPr>
            <a:t>【利用料金】</a:t>
          </a:r>
          <a:r>
            <a:rPr kumimoji="0" lang="ja-JP" altLang="en-US" sz="1050" b="0" i="0" u="none" strike="noStrike" kern="0" cap="none" spc="0" normalizeH="0" baseline="0" noProof="0">
              <a:ln>
                <a:noFill/>
              </a:ln>
              <a:solidFill>
                <a:srgbClr val="3399FF"/>
              </a:solidFill>
              <a:effectLst/>
              <a:uLnTx/>
              <a:uFillTx/>
              <a:latin typeface="Century"/>
              <a:ea typeface="ＭＳ 明朝"/>
              <a:cs typeface="+mn-cs"/>
            </a:rPr>
            <a:t> </a:t>
          </a:r>
          <a:r>
            <a:rPr kumimoji="0" lang="ja-JP" altLang="en-US" sz="1050" b="0" i="0" u="none" strike="noStrike" kern="0" cap="none" spc="0" normalizeH="0" baseline="0" noProof="0">
              <a:ln>
                <a:noFill/>
              </a:ln>
              <a:solidFill>
                <a:srgbClr val="3399FF"/>
              </a:solidFill>
              <a:effectLst/>
              <a:uLnTx/>
              <a:uFillTx/>
              <a:latin typeface="ＭＳ 明朝"/>
              <a:ea typeface="ＭＳ 明朝"/>
              <a:cs typeface="+mn-cs"/>
            </a:rPr>
            <a:t>１日につき：</a:t>
          </a:r>
          <a:r>
            <a:rPr kumimoji="0" lang="en-US" altLang="ja-JP" sz="1050" b="0" i="0" u="none" strike="noStrike" kern="0" cap="none" spc="0" normalizeH="0" baseline="0" noProof="0">
              <a:ln>
                <a:noFill/>
              </a:ln>
              <a:solidFill>
                <a:srgbClr val="3399FF"/>
              </a:solidFill>
              <a:effectLst/>
              <a:uLnTx/>
              <a:uFillTx/>
              <a:latin typeface="ＭＳ 明朝"/>
              <a:ea typeface="ＭＳ 明朝"/>
              <a:cs typeface="+mn-cs"/>
            </a:rPr>
            <a:t>30</a:t>
          </a:r>
          <a:r>
            <a:rPr kumimoji="0" lang="ja-JP" altLang="en-US" sz="1050" b="0" i="0" u="none" strike="noStrike" kern="0" cap="none" spc="0" normalizeH="0" baseline="0" noProof="0">
              <a:ln>
                <a:noFill/>
              </a:ln>
              <a:solidFill>
                <a:srgbClr val="3399FF"/>
              </a:solidFill>
              <a:effectLst/>
              <a:uLnTx/>
              <a:uFillTx/>
              <a:latin typeface="ＭＳ 明朝"/>
              <a:ea typeface="ＭＳ 明朝"/>
              <a:cs typeface="+mn-cs"/>
            </a:rPr>
            <a:t>円</a:t>
          </a:r>
          <a:r>
            <a:rPr lang="ja-JP" altLang="ja-JP" sz="1100" b="0" i="0" baseline="0">
              <a:effectLst/>
              <a:latin typeface="+mn-lt"/>
              <a:ea typeface="+mn-ea"/>
              <a:cs typeface="+mn-cs"/>
            </a:rPr>
            <a:t>　</a:t>
          </a:r>
          <a:r>
            <a:rPr lang="ja-JP" altLang="ja-JP" sz="1100" b="0" i="0" baseline="0">
              <a:effectLst/>
              <a:latin typeface="ＭＳ 明朝" panose="02020609040205080304" pitchFamily="17" charset="-128"/>
              <a:ea typeface="ＭＳ 明朝" panose="02020609040205080304" pitchFamily="17" charset="-128"/>
              <a:cs typeface="+mn-cs"/>
            </a:rPr>
            <a:t>施設での洗濯を希望された場合。</a:t>
          </a:r>
          <a:endParaRPr lang="ja-JP" altLang="ja-JP" sz="1050">
            <a:effectLst/>
            <a:latin typeface="ＭＳ 明朝" panose="02020609040205080304" pitchFamily="17" charset="-128"/>
            <a:ea typeface="ＭＳ 明朝" panose="02020609040205080304" pitchFamily="17" charset="-128"/>
          </a:endParaRPr>
        </a:p>
        <a:p>
          <a:pPr rtl="0"/>
          <a:endParaRPr lang="ja-JP" altLang="ja-JP" sz="1050">
            <a:solidFill>
              <a:schemeClr val="accent2">
                <a:lumMod val="75000"/>
              </a:schemeClr>
            </a:solidFill>
            <a:effectLst/>
          </a:endParaRPr>
        </a:p>
        <a:p>
          <a:pPr rtl="0"/>
          <a:r>
            <a:rPr kumimoji="0" lang="ja-JP" altLang="en-US" sz="1050" b="0" i="0" u="none" strike="noStrike" kern="0" cap="none" spc="0" normalizeH="0" baseline="0" noProof="0">
              <a:ln>
                <a:noFill/>
              </a:ln>
              <a:solidFill>
                <a:srgbClr val="FF6666"/>
              </a:solidFill>
              <a:effectLst/>
              <a:uLnTx/>
              <a:uFillTx/>
              <a:latin typeface="ＭＳ 明朝"/>
              <a:ea typeface="ＭＳ 明朝"/>
              <a:cs typeface="+mn-cs"/>
            </a:rPr>
            <a:t>■</a:t>
          </a:r>
          <a:r>
            <a:rPr kumimoji="0" lang="ja-JP" altLang="en-US" sz="1050" b="0" i="0" u="none" strike="noStrike" kern="0" cap="none" spc="0" normalizeH="0" baseline="0" noProof="0">
              <a:ln>
                <a:noFill/>
              </a:ln>
              <a:solidFill>
                <a:srgbClr val="FF6666"/>
              </a:solidFill>
              <a:effectLst/>
              <a:uLnTx/>
              <a:uFillTx/>
              <a:latin typeface="Century"/>
              <a:ea typeface="ＭＳ 明朝"/>
              <a:cs typeface="+mn-cs"/>
            </a:rPr>
            <a:t> </a:t>
          </a:r>
          <a:r>
            <a:rPr kumimoji="0" lang="ja-JP" altLang="en-US" sz="1050" b="0" i="0" u="none" strike="noStrike" kern="0" cap="none" spc="0" normalizeH="0" baseline="0" noProof="0">
              <a:ln>
                <a:noFill/>
              </a:ln>
              <a:solidFill>
                <a:srgbClr val="FF6666"/>
              </a:solidFill>
              <a:effectLst/>
              <a:uLnTx/>
              <a:uFillTx/>
              <a:latin typeface="ＭＳ 明朝"/>
              <a:ea typeface="ＭＳ 明朝"/>
              <a:cs typeface="+mn-cs"/>
            </a:rPr>
            <a:t>行事参加費　</a:t>
          </a:r>
          <a:r>
            <a:rPr kumimoji="0" lang="ja-JP" altLang="en-US" sz="1050" b="0" i="0" u="none" strike="noStrike" kern="0" cap="none" spc="0" normalizeH="0" baseline="0" noProof="0">
              <a:ln>
                <a:noFill/>
              </a:ln>
              <a:solidFill>
                <a:srgbClr val="FF6666"/>
              </a:solidFill>
              <a:effectLst/>
              <a:uLnTx/>
              <a:uFillTx/>
              <a:latin typeface="Century"/>
              <a:ea typeface="ＭＳ 明朝"/>
              <a:cs typeface="+mn-cs"/>
            </a:rPr>
            <a:t> </a:t>
          </a:r>
          <a:r>
            <a:rPr kumimoji="0" lang="ja-JP" altLang="en-US" sz="1050" b="0" i="0" u="none" strike="noStrike" kern="0" cap="none" spc="0" normalizeH="0" baseline="0" noProof="0">
              <a:ln>
                <a:noFill/>
              </a:ln>
              <a:solidFill>
                <a:srgbClr val="3399FF"/>
              </a:solidFill>
              <a:effectLst/>
              <a:uLnTx/>
              <a:uFillTx/>
              <a:latin typeface="ＭＳ 明朝"/>
              <a:ea typeface="ＭＳ 明朝"/>
              <a:cs typeface="+mn-cs"/>
            </a:rPr>
            <a:t>※</a:t>
          </a:r>
          <a:r>
            <a:rPr kumimoji="0" lang="ja-JP" altLang="en-US" sz="1050" b="0" i="0" u="none" strike="noStrike" kern="0" cap="none" spc="0" normalizeH="0" baseline="0" noProof="0">
              <a:ln>
                <a:noFill/>
              </a:ln>
              <a:solidFill>
                <a:srgbClr val="3399FF"/>
              </a:solidFill>
              <a:effectLst/>
              <a:uLnTx/>
              <a:uFillTx/>
              <a:latin typeface="Century"/>
              <a:ea typeface="ＭＳ 明朝"/>
              <a:cs typeface="+mn-cs"/>
            </a:rPr>
            <a:t> 行事に係る費用（交通費等）を参加人数にて按分します。</a:t>
          </a:r>
          <a:r>
            <a:rPr lang="ja-JP" altLang="ja-JP" sz="1100" b="0" i="0" baseline="0">
              <a:effectLst/>
              <a:latin typeface="+mn-lt"/>
              <a:ea typeface="+mn-ea"/>
              <a:cs typeface="+mn-cs"/>
            </a:rPr>
            <a:t>　 </a:t>
          </a:r>
          <a:endParaRPr kumimoji="0" lang="en-US" altLang="ja-JP" sz="1050" b="0" i="0" u="none" strike="noStrike" kern="0" cap="none" spc="0" normalizeH="0" baseline="0" noProof="0">
            <a:ln>
              <a:noFill/>
            </a:ln>
            <a:solidFill>
              <a:srgbClr val="000000"/>
            </a:solidFill>
            <a:effectLst/>
            <a:uLnTx/>
            <a:uFillTx/>
            <a:latin typeface="ＭＳ 明朝"/>
            <a:ea typeface="ＭＳ 明朝"/>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050" b="0" i="0" u="none" strike="noStrike" baseline="0">
              <a:solidFill>
                <a:srgbClr val="000000"/>
              </a:solidFill>
              <a:latin typeface="Century"/>
            </a:rPr>
            <a:t>  </a:t>
          </a:r>
          <a:r>
            <a:rPr lang="ja-JP" altLang="ja-JP" sz="1000" b="0" i="0" baseline="0">
              <a:effectLst/>
              <a:latin typeface="+mn-lt"/>
              <a:ea typeface="+mn-ea"/>
              <a:cs typeface="+mn-cs"/>
            </a:rPr>
            <a:t>  </a:t>
          </a:r>
          <a:r>
            <a:rPr lang="ja-JP" altLang="ja-JP" sz="1000" b="0" i="0" baseline="0">
              <a:effectLst/>
              <a:latin typeface="ＭＳ 明朝" panose="02020609040205080304" pitchFamily="17" charset="-128"/>
              <a:ea typeface="ＭＳ 明朝" panose="02020609040205080304" pitchFamily="17" charset="-128"/>
              <a:cs typeface="+mn-cs"/>
            </a:rPr>
            <a:t>利用者のご希望により､</a:t>
          </a:r>
          <a:r>
            <a:rPr lang="ja-JP" altLang="en-US" sz="1000" b="0" i="0" baseline="0">
              <a:effectLst/>
              <a:latin typeface="ＭＳ 明朝" panose="02020609040205080304" pitchFamily="17" charset="-128"/>
              <a:ea typeface="ＭＳ 明朝" panose="02020609040205080304" pitchFamily="17" charset="-128"/>
              <a:cs typeface="+mn-cs"/>
            </a:rPr>
            <a:t>行事</a:t>
          </a:r>
          <a:r>
            <a:rPr lang="ja-JP" altLang="ja-JP" sz="1000" b="0" i="0" baseline="0">
              <a:effectLst/>
              <a:latin typeface="ＭＳ 明朝" panose="02020609040205080304" pitchFamily="17" charset="-128"/>
              <a:ea typeface="ＭＳ 明朝" panose="02020609040205080304" pitchFamily="17" charset="-128"/>
              <a:cs typeface="+mn-cs"/>
            </a:rPr>
            <a:t>に参加していただくことができます。</a:t>
          </a:r>
          <a:endParaRPr lang="ja-JP" altLang="ja-JP" sz="1000">
            <a:effectLst/>
            <a:latin typeface="ＭＳ 明朝" panose="02020609040205080304" pitchFamily="17" charset="-128"/>
            <a:ea typeface="ＭＳ 明朝" panose="02020609040205080304" pitchFamily="17" charset="-128"/>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200"/>
            </a:lnSpc>
            <a:defRPr sz="1000"/>
          </a:pPr>
          <a:r>
            <a:rPr lang="ja-JP" altLang="en-US" sz="1050" b="0" i="0" u="none" strike="noStrike" baseline="0">
              <a:solidFill>
                <a:srgbClr val="FF6666"/>
              </a:solidFill>
              <a:latin typeface="ＭＳ 明朝"/>
              <a:ea typeface="ＭＳ 明朝"/>
            </a:rPr>
            <a:t>■</a:t>
          </a:r>
          <a:r>
            <a:rPr lang="ja-JP" altLang="en-US" sz="1050" b="0" i="0" u="none" strike="noStrike" baseline="0">
              <a:solidFill>
                <a:srgbClr val="FF6666"/>
              </a:solidFill>
              <a:latin typeface="Century"/>
              <a:ea typeface="ＭＳ 明朝"/>
            </a:rPr>
            <a:t> </a:t>
          </a:r>
          <a:r>
            <a:rPr lang="ja-JP" altLang="en-US" sz="1050" b="0" i="0" u="none" strike="noStrike" baseline="0">
              <a:solidFill>
                <a:srgbClr val="FF6666"/>
              </a:solidFill>
              <a:latin typeface="ＭＳ 明朝"/>
              <a:ea typeface="ＭＳ 明朝"/>
            </a:rPr>
            <a:t>日常生活上必要となる諸費用</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050" b="0" i="0" u="none" strike="noStrike" baseline="0">
              <a:solidFill>
                <a:srgbClr val="000000"/>
              </a:solidFill>
              <a:latin typeface="ＭＳ 明朝"/>
              <a:ea typeface="ＭＳ 明朝"/>
            </a:rPr>
            <a:t>　</a:t>
          </a:r>
          <a:r>
            <a:rPr lang="ja-JP" altLang="en-US" sz="1050" b="0" i="0" u="none" strike="noStrike" baseline="0">
              <a:solidFill>
                <a:srgbClr val="000000"/>
              </a:solidFill>
              <a:latin typeface="Century"/>
              <a:ea typeface="ＭＳ 明朝"/>
            </a:rPr>
            <a:t> </a:t>
          </a:r>
          <a:r>
            <a:rPr lang="ja-JP" altLang="en-US" sz="1050" b="0" i="0" u="none" strike="noStrike" baseline="0">
              <a:solidFill>
                <a:srgbClr val="000000"/>
              </a:solidFill>
              <a:latin typeface="ＭＳ 明朝"/>
              <a:ea typeface="ＭＳ 明朝"/>
            </a:rPr>
            <a:t>日常生活品の購入代金等､入所者の日常生活に要する費用で､入所者にご負担いただくこと</a:t>
          </a:r>
          <a:endParaRPr lang="en-US" altLang="ja-JP" sz="1050" b="0" i="0" u="none" strike="noStrike" baseline="0">
            <a:solidFill>
              <a:srgbClr val="000000"/>
            </a:solidFill>
            <a:latin typeface="ＭＳ 明朝"/>
            <a:ea typeface="ＭＳ 明朝"/>
          </a:endParaRPr>
        </a:p>
        <a:p>
          <a:pPr algn="l" rtl="0">
            <a:lnSpc>
              <a:spcPts val="1300"/>
            </a:lnSpc>
            <a:defRPr sz="1000"/>
          </a:pPr>
          <a:r>
            <a:rPr lang="ja-JP" altLang="en-US" sz="1050" b="0" i="0" u="none" strike="noStrike" baseline="0">
              <a:solidFill>
                <a:srgbClr val="000000"/>
              </a:solidFill>
              <a:latin typeface="ＭＳ 明朝"/>
              <a:ea typeface="ＭＳ 明朝"/>
            </a:rPr>
            <a:t>　が適当であるものにかかる費用をいただきます。</a:t>
          </a:r>
          <a:endParaRPr lang="ja-JP" altLang="en-US" sz="1100" b="0" i="0" u="none" strike="noStrike" baseline="0">
            <a:solidFill>
              <a:srgbClr val="000000"/>
            </a:solidFill>
            <a:latin typeface="ＭＳ Ｐゴシック"/>
            <a:ea typeface="ＭＳ Ｐゴシック"/>
          </a:endParaRPr>
        </a:p>
        <a:p>
          <a:pPr algn="l" rtl="0">
            <a:lnSpc>
              <a:spcPts val="1200"/>
            </a:lnSpc>
            <a:defRPr sz="1000"/>
          </a:pPr>
          <a:r>
            <a:rPr lang="ja-JP" altLang="en-US" sz="1050" b="0" i="0" u="none" strike="noStrike" baseline="0">
              <a:solidFill>
                <a:srgbClr val="000000"/>
              </a:solidFill>
              <a:latin typeface="Century"/>
            </a:rPr>
            <a:t>  </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050" b="0" i="0" u="none" strike="noStrike" baseline="0">
              <a:solidFill>
                <a:srgbClr val="FF6666"/>
              </a:solidFill>
              <a:latin typeface="ＭＳ 明朝"/>
              <a:ea typeface="ＭＳ 明朝"/>
            </a:rPr>
            <a:t>■</a:t>
          </a:r>
          <a:r>
            <a:rPr lang="ja-JP" altLang="en-US" sz="1050" b="0" i="0" u="none" strike="noStrike" baseline="0">
              <a:solidFill>
                <a:srgbClr val="FF6666"/>
              </a:solidFill>
              <a:latin typeface="Century"/>
              <a:ea typeface="ＭＳ 明朝"/>
            </a:rPr>
            <a:t> </a:t>
          </a:r>
          <a:r>
            <a:rPr lang="ja-JP" altLang="en-US" sz="1050" b="0" i="0" u="none" strike="noStrike" baseline="0">
              <a:solidFill>
                <a:srgbClr val="FF6666"/>
              </a:solidFill>
              <a:latin typeface="ＭＳ 明朝"/>
              <a:ea typeface="ＭＳ 明朝"/>
            </a:rPr>
            <a:t>医療費について</a:t>
          </a:r>
          <a:endParaRPr lang="ja-JP" altLang="en-US" sz="1100" b="0" i="0" u="none" strike="noStrike" baseline="0">
            <a:solidFill>
              <a:srgbClr val="000000"/>
            </a:solidFill>
            <a:latin typeface="ＭＳ Ｐゴシック"/>
            <a:ea typeface="ＭＳ Ｐゴシック"/>
          </a:endParaRPr>
        </a:p>
        <a:p>
          <a:pPr algn="l" rtl="0">
            <a:lnSpc>
              <a:spcPts val="1200"/>
            </a:lnSpc>
            <a:defRPr sz="1000"/>
          </a:pPr>
          <a:r>
            <a:rPr lang="ja-JP" altLang="en-US" sz="1050" b="0" i="0" u="none" strike="noStrike" baseline="0">
              <a:solidFill>
                <a:srgbClr val="000000"/>
              </a:solidFill>
              <a:latin typeface="ＭＳ 明朝"/>
              <a:ea typeface="ＭＳ 明朝"/>
            </a:rPr>
            <a:t>　</a:t>
          </a:r>
          <a:r>
            <a:rPr lang="ja-JP" altLang="en-US" sz="1050" b="0" i="0" u="none" strike="noStrike" baseline="0">
              <a:solidFill>
                <a:srgbClr val="000000"/>
              </a:solidFill>
              <a:latin typeface="Century"/>
              <a:ea typeface="ＭＳ 明朝"/>
            </a:rPr>
            <a:t> </a:t>
          </a:r>
          <a:r>
            <a:rPr lang="ja-JP" altLang="en-US" sz="1050" b="0" i="0" u="none" strike="noStrike" baseline="0">
              <a:solidFill>
                <a:srgbClr val="000000"/>
              </a:solidFill>
              <a:latin typeface="ＭＳ 明朝"/>
              <a:ea typeface="ＭＳ 明朝"/>
            </a:rPr>
            <a:t>医療機関に受診･入院された場合の治療費や薬代は､実費負担となります。</a:t>
          </a:r>
          <a:endParaRPr lang="en-US" altLang="ja-JP" sz="1050" b="0" i="0" u="none" strike="noStrike" baseline="0">
            <a:solidFill>
              <a:srgbClr val="000000"/>
            </a:solidFill>
            <a:latin typeface="ＭＳ 明朝"/>
            <a:ea typeface="ＭＳ 明朝"/>
          </a:endParaRPr>
        </a:p>
        <a:p>
          <a:pPr algn="l" rtl="0">
            <a:lnSpc>
              <a:spcPts val="1200"/>
            </a:lnSpc>
            <a:defRPr sz="1000"/>
          </a:pPr>
          <a:endParaRPr lang="en-US" altLang="ja-JP" sz="1050" b="0" i="0" u="none" strike="noStrike" baseline="0">
            <a:solidFill>
              <a:srgbClr val="000000"/>
            </a:solidFill>
            <a:latin typeface="ＭＳ 明朝"/>
            <a:ea typeface="ＭＳ 明朝"/>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FF6666"/>
              </a:solidFill>
              <a:effectLst/>
              <a:uLnTx/>
              <a:uFillTx/>
              <a:latin typeface="ＭＳ 明朝"/>
              <a:ea typeface="ＭＳ 明朝"/>
              <a:cs typeface="+mn-cs"/>
            </a:rPr>
            <a:t>■</a:t>
          </a:r>
          <a:r>
            <a:rPr kumimoji="0" lang="ja-JP" altLang="en-US" sz="1050" b="0" i="0" u="none" strike="noStrike" kern="0" cap="none" spc="0" normalizeH="0" baseline="0" noProof="0">
              <a:ln>
                <a:noFill/>
              </a:ln>
              <a:solidFill>
                <a:srgbClr val="FF6666"/>
              </a:solidFill>
              <a:effectLst/>
              <a:uLnTx/>
              <a:uFillTx/>
              <a:latin typeface="Century"/>
              <a:ea typeface="ＭＳ 明朝"/>
              <a:cs typeface="+mn-cs"/>
            </a:rPr>
            <a:t> その他</a:t>
          </a:r>
          <a:endParaRPr kumimoji="0" lang="en-US" altLang="ja-JP" sz="1050" b="0" i="0" u="none" strike="noStrike" kern="0" cap="none" spc="0" normalizeH="0" baseline="0" noProof="0">
            <a:ln>
              <a:noFill/>
            </a:ln>
            <a:solidFill>
              <a:srgbClr val="FF6666"/>
            </a:solidFill>
            <a:effectLst/>
            <a:uLnTx/>
            <a:uFillTx/>
            <a:latin typeface="ＭＳ 明朝"/>
            <a:ea typeface="ＭＳ 明朝"/>
            <a:cs typeface="+mn-cs"/>
          </a:endParaRPr>
        </a:p>
        <a:p>
          <a:pPr rtl="0" eaLnBrk="1" fontAlgn="auto" latinLnBrk="0" hangingPunct="1"/>
          <a:r>
            <a:rPr kumimoji="0" lang="ja-JP" altLang="en-US" sz="1050" b="0" i="0" u="none" strike="noStrike" kern="0" cap="none" spc="0" normalizeH="0" baseline="0" noProof="0">
              <a:ln>
                <a:noFill/>
              </a:ln>
              <a:solidFill>
                <a:srgbClr val="000000"/>
              </a:solidFill>
              <a:effectLst/>
              <a:uLnTx/>
              <a:uFillTx/>
              <a:latin typeface="ＭＳ 明朝"/>
              <a:ea typeface="ＭＳ 明朝"/>
              <a:cs typeface="+mn-cs"/>
            </a:rPr>
            <a:t>　</a:t>
          </a:r>
          <a:r>
            <a:rPr kumimoji="0" lang="ja-JP" altLang="en-US" sz="1050" b="0" i="0" u="none" strike="noStrike" kern="0" cap="none" spc="0" normalizeH="0" baseline="0" noProof="0">
              <a:ln>
                <a:noFill/>
              </a:ln>
              <a:solidFill>
                <a:srgbClr val="000000"/>
              </a:solidFill>
              <a:effectLst/>
              <a:uLnTx/>
              <a:uFillTx/>
              <a:latin typeface="Century"/>
              <a:ea typeface="ＭＳ 明朝"/>
              <a:cs typeface="+mn-cs"/>
            </a:rPr>
            <a:t> ＊おむつ代は利用料金に、おやつ代は食費に含まれています。</a:t>
          </a:r>
          <a:endParaRPr kumimoji="0" lang="en-US" altLang="ja-JP" sz="1050" b="0" i="0" u="none" strike="noStrike" kern="0" cap="none" spc="0" normalizeH="0" baseline="0" noProof="0">
            <a:ln>
              <a:noFill/>
            </a:ln>
            <a:solidFill>
              <a:srgbClr val="000000"/>
            </a:solidFill>
            <a:effectLst/>
            <a:uLnTx/>
            <a:uFillTx/>
            <a:latin typeface="Century"/>
            <a:ea typeface="ＭＳ 明朝"/>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mn-ea"/>
              <a:cs typeface="+mn-cs"/>
            </a:rPr>
            <a:t>    </a:t>
          </a:r>
        </a:p>
        <a:p>
          <a:pPr marL="0" marR="0" lvl="0" indent="0" algn="l" defTabSz="914400" rtl="0" eaLnBrk="1" fontAlgn="auto" latinLnBrk="0" hangingPunct="1">
            <a:lnSpc>
              <a:spcPts val="1300"/>
            </a:lnSpc>
            <a:spcBef>
              <a:spcPts val="0"/>
            </a:spcBef>
            <a:spcAft>
              <a:spcPts val="0"/>
            </a:spcAft>
            <a:buClrTx/>
            <a:buSzTx/>
            <a:buFontTx/>
            <a:buNone/>
            <a:tabLst/>
            <a:defRPr sz="1000"/>
          </a:pPr>
          <a:endParaRPr lang="ja-JP" altLang="ja-JP" sz="1100">
            <a:effectLst/>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mn-ea"/>
            <a:cs typeface="+mn-cs"/>
          </a:endParaRPr>
        </a:p>
      </xdr:txBody>
    </xdr:sp>
    <xdr:clientData/>
  </xdr:twoCellAnchor>
  <xdr:twoCellAnchor>
    <xdr:from>
      <xdr:col>0</xdr:col>
      <xdr:colOff>76200</xdr:colOff>
      <xdr:row>49</xdr:row>
      <xdr:rowOff>28576</xdr:rowOff>
    </xdr:from>
    <xdr:to>
      <xdr:col>13</xdr:col>
      <xdr:colOff>352425</xdr:colOff>
      <xdr:row>52</xdr:row>
      <xdr:rowOff>85725</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76200" y="8686801"/>
          <a:ext cx="6419850" cy="704849"/>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50" b="0" i="0" u="none" strike="noStrike">
              <a:solidFill>
                <a:schemeClr val="dk1"/>
              </a:solidFill>
              <a:effectLst/>
              <a:latin typeface="+mn-lt"/>
              <a:ea typeface="+mn-ea"/>
              <a:cs typeface="+mn-cs"/>
            </a:rPr>
            <a:t>当施設で提供するサービスの料金は１ヶ月ごとに計算し、翌月初めに請求書を発行いたします。 </a:t>
          </a:r>
          <a:r>
            <a:rPr lang="ja-JP" altLang="ja-JP" sz="1050"/>
            <a:t> </a:t>
          </a:r>
          <a:endParaRPr lang="en-US" altLang="ja-JP" sz="1050" b="0" i="0" u="none" strike="noStrike">
            <a:solidFill>
              <a:schemeClr val="dk1"/>
            </a:solidFill>
            <a:effectLst/>
            <a:latin typeface="+mn-lt"/>
            <a:ea typeface="+mn-ea"/>
            <a:cs typeface="+mn-cs"/>
          </a:endParaRPr>
        </a:p>
        <a:p>
          <a:r>
            <a:rPr lang="ja-JP" altLang="en-US" sz="1050" b="0" i="0" u="none" strike="noStrike">
              <a:solidFill>
                <a:schemeClr val="dk1"/>
              </a:solidFill>
              <a:effectLst/>
              <a:latin typeface="+mn-lt"/>
              <a:ea typeface="+mn-ea"/>
              <a:cs typeface="+mn-cs"/>
            </a:rPr>
            <a:t>基本的には、口座振替でお願いしていますが、ご都合により指定口座への振り込みも可能です。</a:t>
          </a:r>
          <a:endParaRPr lang="en-US" altLang="ja-JP" sz="1050" b="0" i="0" u="none" strike="noStrike">
            <a:solidFill>
              <a:schemeClr val="dk1"/>
            </a:solidFill>
            <a:effectLst/>
            <a:latin typeface="+mn-lt"/>
            <a:ea typeface="+mn-ea"/>
            <a:cs typeface="+mn-cs"/>
          </a:endParaRPr>
        </a:p>
        <a:p>
          <a:r>
            <a:rPr lang="ja-JP" altLang="en-US" sz="1050" b="0" i="0" u="none" strike="noStrike">
              <a:solidFill>
                <a:schemeClr val="dk1"/>
              </a:solidFill>
              <a:effectLst/>
              <a:latin typeface="+mn-lt"/>
              <a:ea typeface="+mn-ea"/>
              <a:cs typeface="+mn-cs"/>
            </a:rPr>
            <a:t>詳しくは、ご利用開始時に説明させていただきます。</a:t>
          </a:r>
          <a:r>
            <a:rPr lang="ja-JP" altLang="en-US" sz="1050"/>
            <a:t> </a:t>
          </a:r>
          <a:endParaRPr kumimoji="1" lang="ja-JP" altLang="en-US" sz="1050"/>
        </a:p>
      </xdr:txBody>
    </xdr:sp>
    <xdr:clientData/>
  </xdr:twoCellAnchor>
  <xdr:oneCellAnchor>
    <xdr:from>
      <xdr:col>1</xdr:col>
      <xdr:colOff>314326</xdr:colOff>
      <xdr:row>1</xdr:row>
      <xdr:rowOff>0</xdr:rowOff>
    </xdr:from>
    <xdr:ext cx="685800" cy="323850"/>
    <xdr:sp macro="" textlink="">
      <xdr:nvSpPr>
        <xdr:cNvPr id="3" name="正方形/長方形 2">
          <a:extLst>
            <a:ext uri="{FF2B5EF4-FFF2-40B4-BE49-F238E27FC236}">
              <a16:creationId xmlns:a16="http://schemas.microsoft.com/office/drawing/2014/main" id="{CCF2C3D0-6EE9-4000-BF11-7430C0506302}"/>
            </a:ext>
          </a:extLst>
        </xdr:cNvPr>
        <xdr:cNvSpPr/>
      </xdr:nvSpPr>
      <xdr:spPr>
        <a:xfrm>
          <a:off x="542926" y="238125"/>
          <a:ext cx="685800" cy="323850"/>
        </a:xfrm>
        <a:prstGeom prst="rect">
          <a:avLst/>
        </a:prstGeom>
        <a:noFill/>
      </xdr:spPr>
      <xdr:txBody>
        <a:bodyPr wrap="none" lIns="91440" tIns="45720" rIns="91440" bIns="45720">
          <a:noAutofit/>
          <a:scene3d>
            <a:camera prst="orthographicFront"/>
            <a:lightRig rig="harsh" dir="t"/>
          </a:scene3d>
          <a:sp3d extrusionH="57150" prstMaterial="matte">
            <a:bevelT w="63500" h="12700" prst="angle"/>
            <a:contourClr>
              <a:schemeClr val="bg1">
                <a:lumMod val="65000"/>
              </a:schemeClr>
            </a:contourClr>
          </a:sp3d>
        </a:bodyPr>
        <a:lstStyle/>
        <a:p>
          <a:pPr algn="ctr"/>
          <a:r>
            <a:rPr lang="ja-JP" altLang="en-US" sz="1400" b="1" cap="none" spc="0">
              <a:ln w="3175">
                <a:solidFill>
                  <a:srgbClr val="5BEC34"/>
                </a:solidFill>
              </a:ln>
              <a:solidFill>
                <a:srgbClr val="5BEC34"/>
              </a:solidFill>
              <a:effectLst>
                <a:glow rad="101600">
                  <a:schemeClr val="bg1">
                    <a:alpha val="60000"/>
                  </a:schemeClr>
                </a:glow>
                <a:outerShdw blurRad="50800" dist="38100" dir="2700000" algn="tl" rotWithShape="0">
                  <a:prstClr val="black">
                    <a:alpha val="40000"/>
                  </a:prstClr>
                </a:outerShdw>
              </a:effectLst>
            </a:rPr>
            <a:t>元気村</a:t>
          </a:r>
        </a:p>
      </xdr:txBody>
    </xdr:sp>
    <xdr:clientData/>
  </xdr:oneCellAnchor>
  <xdr:twoCellAnchor>
    <xdr:from>
      <xdr:col>0</xdr:col>
      <xdr:colOff>9525</xdr:colOff>
      <xdr:row>2</xdr:row>
      <xdr:rowOff>161924</xdr:rowOff>
    </xdr:from>
    <xdr:to>
      <xdr:col>13</xdr:col>
      <xdr:colOff>390525</xdr:colOff>
      <xdr:row>3</xdr:row>
      <xdr:rowOff>76199</xdr:rowOff>
    </xdr:to>
    <xdr:sp macro="" textlink="">
      <xdr:nvSpPr>
        <xdr:cNvPr id="4" name="四角形: 角を丸くする 3">
          <a:extLst>
            <a:ext uri="{FF2B5EF4-FFF2-40B4-BE49-F238E27FC236}">
              <a16:creationId xmlns:a16="http://schemas.microsoft.com/office/drawing/2014/main" id="{6DABB98C-6F24-4186-A0CC-42FFC8F6BF97}"/>
            </a:ext>
          </a:extLst>
        </xdr:cNvPr>
        <xdr:cNvSpPr/>
      </xdr:nvSpPr>
      <xdr:spPr>
        <a:xfrm>
          <a:off x="9525" y="571499"/>
          <a:ext cx="6524625" cy="85725"/>
        </a:xfrm>
        <a:prstGeom prst="roundRect">
          <a:avLst/>
        </a:prstGeom>
        <a:solidFill>
          <a:srgbClr val="5BEC3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219075</xdr:colOff>
      <xdr:row>0</xdr:row>
      <xdr:rowOff>66676</xdr:rowOff>
    </xdr:from>
    <xdr:ext cx="942975" cy="200024"/>
    <xdr:sp macro="" textlink="">
      <xdr:nvSpPr>
        <xdr:cNvPr id="5" name="テキスト ボックス 4">
          <a:extLst>
            <a:ext uri="{FF2B5EF4-FFF2-40B4-BE49-F238E27FC236}">
              <a16:creationId xmlns:a16="http://schemas.microsoft.com/office/drawing/2014/main" id="{8EA1F08F-3520-4842-A8FA-1D42A34008D4}"/>
            </a:ext>
          </a:extLst>
        </xdr:cNvPr>
        <xdr:cNvSpPr txBox="1"/>
      </xdr:nvSpPr>
      <xdr:spPr>
        <a:xfrm>
          <a:off x="447675" y="66676"/>
          <a:ext cx="942975" cy="2000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scene3d>
            <a:camera prst="orthographicFront"/>
            <a:lightRig rig="threePt" dir="t"/>
          </a:scene3d>
          <a:sp3d extrusionH="57150">
            <a:bevelT w="69850" h="38100" prst="cross"/>
          </a:sp3d>
        </a:bodyPr>
        <a:lstStyle/>
        <a:p>
          <a:r>
            <a:rPr kumimoji="1" lang="ja-JP" altLang="en-US" sz="900" b="0" cap="none" spc="0">
              <a:ln w="0">
                <a:solidFill>
                  <a:srgbClr val="5BEC34"/>
                </a:solidFill>
              </a:ln>
              <a:solidFill>
                <a:srgbClr val="5BEC34"/>
              </a:solidFill>
              <a:effectLst>
                <a:glow rad="63500">
                  <a:schemeClr val="accent1">
                    <a:satMod val="175000"/>
                    <a:alpha val="40000"/>
                  </a:schemeClr>
                </a:glow>
                <a:outerShdw blurRad="50800" dist="38100" dir="2700000" algn="tl" rotWithShape="0">
                  <a:prstClr val="black">
                    <a:alpha val="40000"/>
                  </a:prstClr>
                </a:outerShdw>
              </a:effectLst>
            </a:rPr>
            <a:t>社会福祉法人</a:t>
          </a:r>
        </a:p>
      </xdr:txBody>
    </xdr:sp>
    <xdr:clientData/>
  </xdr:oneCellAnchor>
  <xdr:oneCellAnchor>
    <xdr:from>
      <xdr:col>2</xdr:col>
      <xdr:colOff>228599</xdr:colOff>
      <xdr:row>0</xdr:row>
      <xdr:rowOff>123825</xdr:rowOff>
    </xdr:from>
    <xdr:ext cx="5191125" cy="466725"/>
    <xdr:sp macro="" textlink="">
      <xdr:nvSpPr>
        <xdr:cNvPr id="6" name="テキスト ボックス 5">
          <a:extLst>
            <a:ext uri="{FF2B5EF4-FFF2-40B4-BE49-F238E27FC236}">
              <a16:creationId xmlns:a16="http://schemas.microsoft.com/office/drawing/2014/main" id="{CF0A96AC-201D-4DA1-8F46-E2C9A9786222}"/>
            </a:ext>
          </a:extLst>
        </xdr:cNvPr>
        <xdr:cNvSpPr txBox="1"/>
      </xdr:nvSpPr>
      <xdr:spPr>
        <a:xfrm>
          <a:off x="1142999" y="123825"/>
          <a:ext cx="5191125"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600">
              <a:ln>
                <a:solidFill>
                  <a:schemeClr val="bg1"/>
                </a:solidFill>
              </a:ln>
              <a:solidFill>
                <a:srgbClr val="00B050"/>
              </a:solidFill>
              <a:effectLst>
                <a:outerShdw blurRad="50800" dist="38100" algn="l" rotWithShape="0">
                  <a:prstClr val="black">
                    <a:alpha val="40000"/>
                  </a:prstClr>
                </a:outerShdw>
              </a:effectLst>
              <a:latin typeface="HGS創英角ﾎﾟｯﾌﾟ体" panose="040B0A00000000000000" pitchFamily="50" charset="-128"/>
              <a:ea typeface="HGS創英角ﾎﾟｯﾌﾟ体" panose="040B0A00000000000000" pitchFamily="50" charset="-128"/>
            </a:rPr>
            <a:t>こうのすタンポポ翔裕園短期入所サービス</a:t>
          </a:r>
          <a:r>
            <a:rPr kumimoji="1" lang="ja-JP" altLang="en-US" sz="1000">
              <a:ln>
                <a:solidFill>
                  <a:schemeClr val="bg1"/>
                </a:solidFill>
              </a:ln>
              <a:solidFill>
                <a:srgbClr val="00B050"/>
              </a:solidFill>
              <a:effectLst>
                <a:outerShdw blurRad="50800" dist="38100" algn="l" rotWithShape="0">
                  <a:prstClr val="black">
                    <a:alpha val="40000"/>
                  </a:prstClr>
                </a:outerShdw>
              </a:effectLst>
              <a:latin typeface="HGS創英角ﾎﾟｯﾌﾟ体" panose="040B0A00000000000000" pitchFamily="50" charset="-128"/>
              <a:ea typeface="HGS創英角ﾎﾟｯﾌﾟ体" panose="040B0A00000000000000" pitchFamily="50" charset="-128"/>
            </a:rPr>
            <a:t> </a:t>
          </a:r>
          <a:r>
            <a:rPr kumimoji="1" lang="ja-JP" altLang="en-US" sz="1600">
              <a:ln>
                <a:solidFill>
                  <a:schemeClr val="bg1"/>
                </a:solidFill>
              </a:ln>
              <a:solidFill>
                <a:srgbClr val="00B050"/>
              </a:solidFill>
              <a:effectLst>
                <a:outerShdw blurRad="50800" dist="38100" algn="l" rotWithShape="0">
                  <a:prstClr val="black">
                    <a:alpha val="40000"/>
                  </a:prstClr>
                </a:outerShdw>
              </a:effectLst>
              <a:latin typeface="HGS創英角ﾎﾟｯﾌﾟ体" panose="040B0A00000000000000" pitchFamily="50" charset="-128"/>
              <a:ea typeface="HGS創英角ﾎﾟｯﾌﾟ体" panose="040B0A00000000000000" pitchFamily="50" charset="-128"/>
            </a:rPr>
            <a:t>利用料金表</a:t>
          </a:r>
        </a:p>
      </xdr:txBody>
    </xdr:sp>
    <xdr:clientData/>
  </xdr:oneCellAnchor>
  <xdr:twoCellAnchor editAs="oneCell">
    <xdr:from>
      <xdr:col>0</xdr:col>
      <xdr:colOff>70585</xdr:colOff>
      <xdr:row>0</xdr:row>
      <xdr:rowOff>133350</xdr:rowOff>
    </xdr:from>
    <xdr:to>
      <xdr:col>1</xdr:col>
      <xdr:colOff>333374</xdr:colOff>
      <xdr:row>2</xdr:row>
      <xdr:rowOff>109284</xdr:rowOff>
    </xdr:to>
    <xdr:pic>
      <xdr:nvPicPr>
        <xdr:cNvPr id="11" name="図 10">
          <a:extLst>
            <a:ext uri="{FF2B5EF4-FFF2-40B4-BE49-F238E27FC236}">
              <a16:creationId xmlns:a16="http://schemas.microsoft.com/office/drawing/2014/main" id="{6E55B950-5BBD-4010-8A2E-71E667C7666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0585" y="133350"/>
          <a:ext cx="491389" cy="38550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62EC2-BEA9-428D-9CA0-77D27AA07E1D}">
  <dimension ref="A12:R57"/>
  <sheetViews>
    <sheetView zoomScaleNormal="100" workbookViewId="0">
      <selection activeCell="U20" sqref="U20"/>
    </sheetView>
  </sheetViews>
  <sheetFormatPr defaultRowHeight="13.5" x14ac:dyDescent="0.15"/>
  <cols>
    <col min="1" max="1" width="3" customWidth="1"/>
    <col min="2" max="4" width="7.625" customWidth="1"/>
    <col min="5" max="18" width="4.25" customWidth="1"/>
    <col min="19" max="19" width="6.25" customWidth="1"/>
  </cols>
  <sheetData>
    <row r="12" spans="1:18" ht="18.75" customHeight="1" x14ac:dyDescent="0.15"/>
    <row r="13" spans="1:18" ht="20.25" customHeight="1" x14ac:dyDescent="0.15">
      <c r="A13" s="34" t="s">
        <v>0</v>
      </c>
      <c r="B13" s="35"/>
      <c r="C13" s="35"/>
      <c r="D13" s="36"/>
      <c r="E13" s="9" t="s">
        <v>23</v>
      </c>
      <c r="F13" s="11"/>
      <c r="G13" s="9" t="s">
        <v>24</v>
      </c>
      <c r="H13" s="11"/>
      <c r="I13" s="37" t="s">
        <v>1</v>
      </c>
      <c r="J13" s="37"/>
      <c r="K13" s="37" t="s">
        <v>2</v>
      </c>
      <c r="L13" s="37"/>
      <c r="M13" s="37" t="s">
        <v>3</v>
      </c>
      <c r="N13" s="37"/>
      <c r="O13" s="37" t="s">
        <v>4</v>
      </c>
      <c r="P13" s="37"/>
      <c r="Q13" s="37" t="s">
        <v>5</v>
      </c>
      <c r="R13" s="37"/>
    </row>
    <row r="14" spans="1:18" ht="20.25" customHeight="1" x14ac:dyDescent="0.15">
      <c r="A14" s="5" t="s">
        <v>9</v>
      </c>
      <c r="B14" s="37" t="s">
        <v>6</v>
      </c>
      <c r="C14" s="37"/>
      <c r="D14" s="37"/>
      <c r="E14" s="13">
        <v>523</v>
      </c>
      <c r="F14" s="14"/>
      <c r="G14" s="13">
        <v>649</v>
      </c>
      <c r="H14" s="14"/>
      <c r="I14" s="33">
        <v>696</v>
      </c>
      <c r="J14" s="33"/>
      <c r="K14" s="33">
        <v>764</v>
      </c>
      <c r="L14" s="33"/>
      <c r="M14" s="33">
        <v>838</v>
      </c>
      <c r="N14" s="33"/>
      <c r="O14" s="33">
        <v>908</v>
      </c>
      <c r="P14" s="33"/>
      <c r="Q14" s="33">
        <v>976</v>
      </c>
      <c r="R14" s="33"/>
    </row>
    <row r="15" spans="1:18" ht="20.25" customHeight="1" x14ac:dyDescent="0.15">
      <c r="A15" s="5" t="s">
        <v>10</v>
      </c>
      <c r="B15" s="37" t="s">
        <v>31</v>
      </c>
      <c r="C15" s="37"/>
      <c r="D15" s="37"/>
      <c r="E15" s="13" t="s">
        <v>25</v>
      </c>
      <c r="F15" s="14"/>
      <c r="G15" s="13" t="s">
        <v>25</v>
      </c>
      <c r="H15" s="14"/>
      <c r="I15" s="33">
        <v>18</v>
      </c>
      <c r="J15" s="33"/>
      <c r="K15" s="33">
        <v>18</v>
      </c>
      <c r="L15" s="33"/>
      <c r="M15" s="33">
        <v>18</v>
      </c>
      <c r="N15" s="33"/>
      <c r="O15" s="33">
        <v>18</v>
      </c>
      <c r="P15" s="33"/>
      <c r="Q15" s="33">
        <v>18</v>
      </c>
      <c r="R15" s="33"/>
    </row>
    <row r="16" spans="1:18" ht="20.25" customHeight="1" x14ac:dyDescent="0.15">
      <c r="A16" s="5" t="s">
        <v>11</v>
      </c>
      <c r="B16" s="10" t="s">
        <v>42</v>
      </c>
      <c r="C16" s="10"/>
      <c r="D16" s="11"/>
      <c r="E16" s="13">
        <v>12</v>
      </c>
      <c r="F16" s="14"/>
      <c r="G16" s="13">
        <v>12</v>
      </c>
      <c r="H16" s="14"/>
      <c r="I16" s="33">
        <v>12</v>
      </c>
      <c r="J16" s="33"/>
      <c r="K16" s="33">
        <v>12</v>
      </c>
      <c r="L16" s="33"/>
      <c r="M16" s="33">
        <v>12</v>
      </c>
      <c r="N16" s="33"/>
      <c r="O16" s="33">
        <v>12</v>
      </c>
      <c r="P16" s="33"/>
      <c r="Q16" s="33">
        <v>12</v>
      </c>
      <c r="R16" s="33"/>
    </row>
    <row r="17" spans="1:18" ht="20.25" customHeight="1" x14ac:dyDescent="0.15">
      <c r="A17" s="5" t="s">
        <v>12</v>
      </c>
      <c r="B17" s="9" t="s">
        <v>33</v>
      </c>
      <c r="C17" s="10"/>
      <c r="D17" s="11"/>
      <c r="E17" s="13" t="s">
        <v>25</v>
      </c>
      <c r="F17" s="14"/>
      <c r="G17" s="13" t="s">
        <v>25</v>
      </c>
      <c r="H17" s="14"/>
      <c r="I17" s="13">
        <v>8</v>
      </c>
      <c r="J17" s="14"/>
      <c r="K17" s="13">
        <v>8</v>
      </c>
      <c r="L17" s="14"/>
      <c r="M17" s="13">
        <v>8</v>
      </c>
      <c r="N17" s="14"/>
      <c r="O17" s="13">
        <v>8</v>
      </c>
      <c r="P17" s="14"/>
      <c r="Q17" s="13">
        <v>8</v>
      </c>
      <c r="R17" s="14"/>
    </row>
    <row r="18" spans="1:18" ht="20.25" customHeight="1" x14ac:dyDescent="0.15">
      <c r="A18" s="5" t="s">
        <v>50</v>
      </c>
      <c r="B18" s="9" t="s">
        <v>49</v>
      </c>
      <c r="C18" s="10"/>
      <c r="D18" s="11"/>
      <c r="E18" s="12" t="s">
        <v>25</v>
      </c>
      <c r="F18" s="12"/>
      <c r="G18" s="12" t="s">
        <v>25</v>
      </c>
      <c r="H18" s="12"/>
      <c r="I18" s="13">
        <v>4</v>
      </c>
      <c r="J18" s="14"/>
      <c r="K18" s="13">
        <v>4</v>
      </c>
      <c r="L18" s="14"/>
      <c r="M18" s="13">
        <v>4</v>
      </c>
      <c r="N18" s="14"/>
      <c r="O18" s="13">
        <v>4</v>
      </c>
      <c r="P18" s="14"/>
      <c r="Q18" s="13">
        <v>4</v>
      </c>
      <c r="R18" s="14"/>
    </row>
    <row r="19" spans="1:18" ht="20.25" customHeight="1" x14ac:dyDescent="0.15">
      <c r="A19" s="5" t="s">
        <v>51</v>
      </c>
      <c r="B19" s="9" t="s">
        <v>62</v>
      </c>
      <c r="C19" s="10"/>
      <c r="D19" s="11"/>
      <c r="E19" s="13">
        <v>18</v>
      </c>
      <c r="F19" s="14"/>
      <c r="G19" s="13">
        <v>18</v>
      </c>
      <c r="H19" s="14"/>
      <c r="I19" s="13">
        <v>18</v>
      </c>
      <c r="J19" s="14"/>
      <c r="K19" s="13">
        <v>18</v>
      </c>
      <c r="L19" s="14"/>
      <c r="M19" s="13">
        <v>18</v>
      </c>
      <c r="N19" s="14"/>
      <c r="O19" s="13">
        <v>18</v>
      </c>
      <c r="P19" s="14"/>
      <c r="Q19" s="13">
        <v>18</v>
      </c>
      <c r="R19" s="14"/>
    </row>
    <row r="20" spans="1:18" ht="20.25" customHeight="1" x14ac:dyDescent="0.15">
      <c r="A20" s="5" t="s">
        <v>47</v>
      </c>
      <c r="B20" s="9" t="s">
        <v>35</v>
      </c>
      <c r="C20" s="10"/>
      <c r="D20" s="11"/>
      <c r="E20" s="13">
        <f>ROUND(SUM(E14:F19)*0.083,0)</f>
        <v>46</v>
      </c>
      <c r="F20" s="14"/>
      <c r="G20" s="13">
        <f>ROUND(SUM(G14:H19)*0.083,0)</f>
        <v>56</v>
      </c>
      <c r="H20" s="14"/>
      <c r="I20" s="13">
        <f>ROUND(SUM(I14:J19)*0.083,0)</f>
        <v>63</v>
      </c>
      <c r="J20" s="14"/>
      <c r="K20" s="13">
        <f t="shared" ref="K20" si="0">ROUND(SUM(K14:L19)*0.083,0)</f>
        <v>68</v>
      </c>
      <c r="L20" s="14"/>
      <c r="M20" s="13">
        <f t="shared" ref="M20" si="1">ROUND(SUM(M14:N19)*0.083,0)</f>
        <v>75</v>
      </c>
      <c r="N20" s="14"/>
      <c r="O20" s="13">
        <f t="shared" ref="O20" si="2">ROUND(SUM(O14:P19)*0.083,0)</f>
        <v>80</v>
      </c>
      <c r="P20" s="14"/>
      <c r="Q20" s="13">
        <f t="shared" ref="Q20" si="3">ROUND(SUM(Q14:R19)*0.083,0)</f>
        <v>86</v>
      </c>
      <c r="R20" s="14"/>
    </row>
    <row r="21" spans="1:18" ht="20.25" customHeight="1" x14ac:dyDescent="0.15">
      <c r="A21" s="5" t="s">
        <v>52</v>
      </c>
      <c r="B21" s="9" t="s">
        <v>48</v>
      </c>
      <c r="C21" s="10"/>
      <c r="D21" s="11"/>
      <c r="E21" s="13">
        <f>ROUND(SUM(E14:F19)*0.027,0)</f>
        <v>15</v>
      </c>
      <c r="F21" s="14"/>
      <c r="G21" s="13">
        <f>ROUND(SUM(G14:H19)*0.027,0)</f>
        <v>18</v>
      </c>
      <c r="H21" s="14"/>
      <c r="I21" s="13">
        <f>ROUND(SUM(I14:J19)*0.027,0)</f>
        <v>20</v>
      </c>
      <c r="J21" s="14"/>
      <c r="K21" s="13">
        <f>ROUND(SUM(K14:L19)*0.027,0)</f>
        <v>22</v>
      </c>
      <c r="L21" s="14"/>
      <c r="M21" s="13">
        <f>ROUND(SUM(M14:N19)*0.027,0)</f>
        <v>24</v>
      </c>
      <c r="N21" s="14"/>
      <c r="O21" s="13">
        <f t="shared" ref="O21" si="4">ROUND(SUM(O14:P19)*0.027,0)</f>
        <v>26</v>
      </c>
      <c r="P21" s="14"/>
      <c r="Q21" s="13">
        <f>ROUND(SUM(Q14:R19)*0.027,0)</f>
        <v>28</v>
      </c>
      <c r="R21" s="14"/>
    </row>
    <row r="22" spans="1:18" ht="20.25" customHeight="1" x14ac:dyDescent="0.15">
      <c r="A22" s="5" t="s">
        <v>53</v>
      </c>
      <c r="B22" s="9" t="s">
        <v>65</v>
      </c>
      <c r="C22" s="10"/>
      <c r="D22" s="11"/>
      <c r="E22" s="12" t="s">
        <v>25</v>
      </c>
      <c r="F22" s="12"/>
      <c r="G22" s="12" t="s">
        <v>25</v>
      </c>
      <c r="H22" s="12"/>
      <c r="I22" s="13">
        <f t="shared" ref="I22" si="5">ROUND(SUM(I15:J19)*0.016,0)</f>
        <v>1</v>
      </c>
      <c r="J22" s="14"/>
      <c r="K22" s="13">
        <f t="shared" ref="K22" si="6">ROUND(SUM(K15:L19)*0.016,0)</f>
        <v>1</v>
      </c>
      <c r="L22" s="14"/>
      <c r="M22" s="13">
        <f t="shared" ref="M22" si="7">ROUND(SUM(M15:N19)*0.016,0)</f>
        <v>1</v>
      </c>
      <c r="N22" s="14"/>
      <c r="O22" s="13">
        <f t="shared" ref="O22" si="8">ROUND(SUM(O15:P19)*0.016,0)</f>
        <v>1</v>
      </c>
      <c r="P22" s="14"/>
      <c r="Q22" s="13">
        <f t="shared" ref="Q22" si="9">ROUND(SUM(Q15:R19)*0.016,0)</f>
        <v>1</v>
      </c>
      <c r="R22" s="14"/>
    </row>
    <row r="23" spans="1:18" ht="20.25" customHeight="1" x14ac:dyDescent="0.15">
      <c r="A23" s="5" t="s">
        <v>66</v>
      </c>
      <c r="B23" s="9" t="s">
        <v>30</v>
      </c>
      <c r="C23" s="10"/>
      <c r="D23" s="11"/>
      <c r="E23" s="33">
        <f>ROUNDUP(SUM(E14:F21:E22)*0.033,0)</f>
        <v>21</v>
      </c>
      <c r="F23" s="33"/>
      <c r="G23" s="33">
        <f>ROUNDUP(SUM(G14:H21:G22)*0.033,0)</f>
        <v>25</v>
      </c>
      <c r="H23" s="33"/>
      <c r="I23" s="33">
        <f>ROUNDUP(SUM(I14:J21:I22)*0.033,0)</f>
        <v>28</v>
      </c>
      <c r="J23" s="33"/>
      <c r="K23" s="33">
        <f>ROUNDUP(SUM(K14:L21:K22)*0.033,0)</f>
        <v>31</v>
      </c>
      <c r="L23" s="33"/>
      <c r="M23" s="33">
        <f>ROUNDUP(SUM(M14:N21:M22)*0.033,0)</f>
        <v>33</v>
      </c>
      <c r="N23" s="33"/>
      <c r="O23" s="33">
        <f>ROUNDUP(SUM(O14:P21:O22)*0.033,0)</f>
        <v>36</v>
      </c>
      <c r="P23" s="33"/>
      <c r="Q23" s="33">
        <f>ROUNDUP(SUM(Q14:R21:Q22)*0.033,0)</f>
        <v>38</v>
      </c>
      <c r="R23" s="33"/>
    </row>
    <row r="24" spans="1:18" ht="20.25" customHeight="1" x14ac:dyDescent="0.15">
      <c r="A24" s="38" t="s">
        <v>19</v>
      </c>
      <c r="B24" s="39"/>
      <c r="C24" s="39"/>
      <c r="D24" s="40"/>
      <c r="E24" s="32">
        <f>SUM(E14:F23)</f>
        <v>635</v>
      </c>
      <c r="F24" s="32"/>
      <c r="G24" s="32">
        <f t="shared" ref="G24" si="10">SUM(G14:H23)</f>
        <v>778</v>
      </c>
      <c r="H24" s="32"/>
      <c r="I24" s="32">
        <f t="shared" ref="I24" si="11">SUM(I14:J23)</f>
        <v>868</v>
      </c>
      <c r="J24" s="32"/>
      <c r="K24" s="32">
        <f t="shared" ref="K24" si="12">SUM(K14:L23)</f>
        <v>946</v>
      </c>
      <c r="L24" s="32"/>
      <c r="M24" s="32">
        <f t="shared" ref="M24" si="13">SUM(M14:N23)</f>
        <v>1031</v>
      </c>
      <c r="N24" s="32"/>
      <c r="O24" s="32">
        <f t="shared" ref="O24" si="14">SUM(O14:P23)</f>
        <v>1111</v>
      </c>
      <c r="P24" s="32"/>
      <c r="Q24" s="32">
        <f t="shared" ref="Q24" si="15">SUM(Q14:R23)</f>
        <v>1189</v>
      </c>
      <c r="R24" s="32"/>
    </row>
    <row r="25" spans="1:18" ht="20.25" customHeight="1" x14ac:dyDescent="0.15">
      <c r="A25" s="41" t="s">
        <v>20</v>
      </c>
      <c r="B25" s="10" t="s">
        <v>21</v>
      </c>
      <c r="C25" s="10"/>
      <c r="D25" s="11"/>
      <c r="E25" s="34" t="s">
        <v>22</v>
      </c>
      <c r="F25" s="35"/>
      <c r="G25" s="35"/>
      <c r="H25" s="35"/>
      <c r="I25" s="35"/>
      <c r="J25" s="35"/>
      <c r="K25" s="35"/>
      <c r="L25" s="35"/>
      <c r="M25" s="35"/>
      <c r="N25" s="35"/>
      <c r="O25" s="35"/>
      <c r="P25" s="35"/>
      <c r="Q25" s="35"/>
      <c r="R25" s="36"/>
    </row>
    <row r="26" spans="1:18" ht="19.5" customHeight="1" x14ac:dyDescent="0.15">
      <c r="A26" s="42"/>
      <c r="B26" s="10" t="s">
        <v>34</v>
      </c>
      <c r="C26" s="10"/>
      <c r="D26" s="11"/>
      <c r="E26" s="12" t="s">
        <v>25</v>
      </c>
      <c r="F26" s="12"/>
      <c r="G26" s="12" t="s">
        <v>25</v>
      </c>
      <c r="H26" s="12"/>
      <c r="I26" s="34" t="s">
        <v>59</v>
      </c>
      <c r="J26" s="35"/>
      <c r="K26" s="35"/>
      <c r="L26" s="35"/>
      <c r="M26" s="35"/>
      <c r="N26" s="35"/>
      <c r="O26" s="35"/>
      <c r="P26" s="35"/>
      <c r="Q26" s="35"/>
      <c r="R26" s="36"/>
    </row>
    <row r="27" spans="1:18" ht="19.5" customHeight="1" x14ac:dyDescent="0.15">
      <c r="A27" s="42"/>
      <c r="B27" s="10" t="s">
        <v>36</v>
      </c>
      <c r="C27" s="10"/>
      <c r="D27" s="11"/>
      <c r="E27" s="34" t="s">
        <v>37</v>
      </c>
      <c r="F27" s="35"/>
      <c r="G27" s="35"/>
      <c r="H27" s="35"/>
      <c r="I27" s="35"/>
      <c r="J27" s="35"/>
      <c r="K27" s="35"/>
      <c r="L27" s="35"/>
      <c r="M27" s="35"/>
      <c r="N27" s="35"/>
      <c r="O27" s="35"/>
      <c r="P27" s="35"/>
      <c r="Q27" s="35"/>
      <c r="R27" s="36"/>
    </row>
    <row r="28" spans="1:18" ht="19.5" customHeight="1" x14ac:dyDescent="0.15">
      <c r="A28" s="42"/>
      <c r="B28" s="11" t="s">
        <v>55</v>
      </c>
      <c r="C28" s="37"/>
      <c r="D28" s="37"/>
      <c r="E28" s="34" t="s">
        <v>56</v>
      </c>
      <c r="F28" s="35"/>
      <c r="G28" s="35"/>
      <c r="H28" s="35"/>
      <c r="I28" s="35"/>
      <c r="J28" s="35"/>
      <c r="K28" s="35"/>
      <c r="L28" s="35"/>
      <c r="M28" s="35"/>
      <c r="N28" s="35"/>
      <c r="O28" s="35"/>
      <c r="P28" s="35"/>
      <c r="Q28" s="35"/>
      <c r="R28" s="36"/>
    </row>
    <row r="29" spans="1:18" ht="19.5" customHeight="1" x14ac:dyDescent="0.15">
      <c r="A29" s="42"/>
      <c r="B29" s="11" t="s">
        <v>8</v>
      </c>
      <c r="C29" s="37"/>
      <c r="D29" s="37"/>
      <c r="E29" s="34" t="s">
        <v>39</v>
      </c>
      <c r="F29" s="35"/>
      <c r="G29" s="35"/>
      <c r="H29" s="35"/>
      <c r="I29" s="35"/>
      <c r="J29" s="35"/>
      <c r="K29" s="35"/>
      <c r="L29" s="35"/>
      <c r="M29" s="35"/>
      <c r="N29" s="35"/>
      <c r="O29" s="35"/>
      <c r="P29" s="35"/>
      <c r="Q29" s="35"/>
      <c r="R29" s="36"/>
    </row>
    <row r="30" spans="1:18" ht="19.5" customHeight="1" x14ac:dyDescent="0.15">
      <c r="A30" s="43"/>
      <c r="B30" s="11" t="s">
        <v>7</v>
      </c>
      <c r="C30" s="37"/>
      <c r="D30" s="37"/>
      <c r="E30" s="34" t="s">
        <v>40</v>
      </c>
      <c r="F30" s="35"/>
      <c r="G30" s="35"/>
      <c r="H30" s="35"/>
      <c r="I30" s="35"/>
      <c r="J30" s="35"/>
      <c r="K30" s="35"/>
      <c r="L30" s="35"/>
      <c r="M30" s="35"/>
      <c r="N30" s="35"/>
      <c r="O30" s="35"/>
      <c r="P30" s="35"/>
      <c r="Q30" s="35"/>
      <c r="R30" s="36"/>
    </row>
    <row r="31" spans="1:18" ht="20.25" customHeight="1" x14ac:dyDescent="0.15">
      <c r="B31" t="s">
        <v>67</v>
      </c>
    </row>
    <row r="33" spans="1:18" ht="17.25" customHeight="1" x14ac:dyDescent="0.15"/>
    <row r="34" spans="1:18" ht="20.25" customHeight="1" x14ac:dyDescent="0.15">
      <c r="B34" s="12"/>
      <c r="C34" s="12"/>
      <c r="D34" s="34"/>
      <c r="E34" s="12" t="s">
        <v>26</v>
      </c>
      <c r="F34" s="12"/>
      <c r="G34" s="12" t="s">
        <v>27</v>
      </c>
      <c r="H34" s="12"/>
      <c r="I34" s="12" t="s">
        <v>63</v>
      </c>
      <c r="J34" s="12"/>
      <c r="K34" s="12" t="s">
        <v>64</v>
      </c>
      <c r="L34" s="12"/>
      <c r="M34" s="12" t="s">
        <v>13</v>
      </c>
      <c r="N34" s="12"/>
    </row>
    <row r="35" spans="1:18" ht="20.25" customHeight="1" x14ac:dyDescent="0.15">
      <c r="B35" s="30" t="s">
        <v>14</v>
      </c>
      <c r="C35" s="30"/>
      <c r="D35" s="31"/>
      <c r="E35" s="32">
        <v>300</v>
      </c>
      <c r="F35" s="32"/>
      <c r="G35" s="32">
        <v>600</v>
      </c>
      <c r="H35" s="32"/>
      <c r="I35" s="33">
        <v>1000</v>
      </c>
      <c r="J35" s="33"/>
      <c r="K35" s="33">
        <v>1300</v>
      </c>
      <c r="L35" s="33"/>
      <c r="M35" s="33">
        <v>1750</v>
      </c>
      <c r="N35" s="33"/>
      <c r="P35" s="8"/>
    </row>
    <row r="36" spans="1:18" ht="20.25" customHeight="1" x14ac:dyDescent="0.15">
      <c r="B36" s="28" t="s">
        <v>15</v>
      </c>
      <c r="C36" s="28"/>
      <c r="D36" s="29"/>
      <c r="E36" s="32">
        <v>820</v>
      </c>
      <c r="F36" s="32"/>
      <c r="G36" s="32">
        <v>820</v>
      </c>
      <c r="H36" s="32"/>
      <c r="I36" s="33">
        <v>1310</v>
      </c>
      <c r="J36" s="33"/>
      <c r="K36" s="33">
        <v>1310</v>
      </c>
      <c r="L36" s="33"/>
      <c r="M36" s="33">
        <v>2550</v>
      </c>
      <c r="N36" s="33"/>
      <c r="P36" s="8"/>
    </row>
    <row r="37" spans="1:18" ht="9.75" customHeight="1" x14ac:dyDescent="0.15">
      <c r="F37" s="7"/>
      <c r="G37" s="7"/>
      <c r="H37" s="7"/>
      <c r="J37" s="7"/>
      <c r="K37" s="7"/>
      <c r="L37" s="7"/>
      <c r="M37" s="7"/>
      <c r="N37" s="7"/>
      <c r="O37" s="7"/>
      <c r="P37" s="7"/>
      <c r="Q37" s="7"/>
      <c r="R37" s="7"/>
    </row>
    <row r="38" spans="1:18" x14ac:dyDescent="0.15">
      <c r="A38" s="21" t="s">
        <v>16</v>
      </c>
      <c r="B38" s="21"/>
      <c r="C38" s="21"/>
      <c r="D38" s="21"/>
      <c r="E38" s="21"/>
      <c r="F38" s="15"/>
      <c r="G38" s="16"/>
      <c r="H38" s="17"/>
      <c r="I38" s="2" t="s">
        <v>29</v>
      </c>
      <c r="J38" s="22" t="s">
        <v>28</v>
      </c>
      <c r="K38" s="23"/>
      <c r="L38" s="23"/>
      <c r="M38" s="23"/>
      <c r="N38" s="23"/>
      <c r="O38" s="23"/>
      <c r="P38" s="23"/>
      <c r="Q38" s="23"/>
      <c r="R38" s="24"/>
    </row>
    <row r="39" spans="1:18" x14ac:dyDescent="0.15">
      <c r="F39" s="18"/>
      <c r="G39" s="19"/>
      <c r="H39" s="20"/>
      <c r="I39" s="3"/>
      <c r="J39" s="25"/>
      <c r="K39" s="26"/>
      <c r="L39" s="26"/>
      <c r="M39" s="26"/>
      <c r="N39" s="26"/>
      <c r="O39" s="26"/>
      <c r="P39" s="26"/>
      <c r="Q39" s="26"/>
      <c r="R39" s="27"/>
    </row>
    <row r="40" spans="1:18" ht="9.75" customHeight="1" x14ac:dyDescent="0.15"/>
    <row r="57" spans="7:7" x14ac:dyDescent="0.15">
      <c r="G57" s="4"/>
    </row>
  </sheetData>
  <mergeCells count="132">
    <mergeCell ref="B19:D19"/>
    <mergeCell ref="E19:F19"/>
    <mergeCell ref="G19:H19"/>
    <mergeCell ref="I19:J19"/>
    <mergeCell ref="K19:L19"/>
    <mergeCell ref="M19:N19"/>
    <mergeCell ref="O19:P19"/>
    <mergeCell ref="Q19:R19"/>
    <mergeCell ref="B18:D18"/>
    <mergeCell ref="E18:F18"/>
    <mergeCell ref="G18:H18"/>
    <mergeCell ref="I18:J18"/>
    <mergeCell ref="K18:L18"/>
    <mergeCell ref="M18:N18"/>
    <mergeCell ref="O18:P18"/>
    <mergeCell ref="Q18:R18"/>
    <mergeCell ref="O13:P13"/>
    <mergeCell ref="Q13:R13"/>
    <mergeCell ref="A13:D13"/>
    <mergeCell ref="E13:F13"/>
    <mergeCell ref="G13:H13"/>
    <mergeCell ref="I13:J13"/>
    <mergeCell ref="K13:L13"/>
    <mergeCell ref="M13:N13"/>
    <mergeCell ref="O15:P15"/>
    <mergeCell ref="Q15:R15"/>
    <mergeCell ref="B15:D15"/>
    <mergeCell ref="E15:F15"/>
    <mergeCell ref="G15:H15"/>
    <mergeCell ref="I15:J15"/>
    <mergeCell ref="K15:L15"/>
    <mergeCell ref="M15:N15"/>
    <mergeCell ref="O14:P14"/>
    <mergeCell ref="Q14:R14"/>
    <mergeCell ref="B14:D14"/>
    <mergeCell ref="E14:F14"/>
    <mergeCell ref="G14:H14"/>
    <mergeCell ref="I14:J14"/>
    <mergeCell ref="K14:L14"/>
    <mergeCell ref="M14:N14"/>
    <mergeCell ref="O17:P17"/>
    <mergeCell ref="Q17:R17"/>
    <mergeCell ref="B17:D17"/>
    <mergeCell ref="E17:F17"/>
    <mergeCell ref="G17:H17"/>
    <mergeCell ref="I17:J17"/>
    <mergeCell ref="K17:L17"/>
    <mergeCell ref="M17:N17"/>
    <mergeCell ref="O16:P16"/>
    <mergeCell ref="Q16:R16"/>
    <mergeCell ref="B16:D16"/>
    <mergeCell ref="E16:F16"/>
    <mergeCell ref="G16:H16"/>
    <mergeCell ref="I16:J16"/>
    <mergeCell ref="K16:L16"/>
    <mergeCell ref="M16:N16"/>
    <mergeCell ref="O20:P20"/>
    <mergeCell ref="Q20:R20"/>
    <mergeCell ref="B20:D20"/>
    <mergeCell ref="E20:F20"/>
    <mergeCell ref="G20:H20"/>
    <mergeCell ref="I20:J20"/>
    <mergeCell ref="K20:L20"/>
    <mergeCell ref="M20:N20"/>
    <mergeCell ref="B21:D21"/>
    <mergeCell ref="E21:F21"/>
    <mergeCell ref="G21:H21"/>
    <mergeCell ref="I21:J21"/>
    <mergeCell ref="K21:L21"/>
    <mergeCell ref="M21:N21"/>
    <mergeCell ref="O21:P21"/>
    <mergeCell ref="Q21:R21"/>
    <mergeCell ref="O23:P23"/>
    <mergeCell ref="Q23:R23"/>
    <mergeCell ref="B23:D23"/>
    <mergeCell ref="E23:F23"/>
    <mergeCell ref="G23:H23"/>
    <mergeCell ref="I23:J23"/>
    <mergeCell ref="K23:L23"/>
    <mergeCell ref="M23:N23"/>
    <mergeCell ref="B29:D29"/>
    <mergeCell ref="E29:R29"/>
    <mergeCell ref="O24:P24"/>
    <mergeCell ref="Q24:R24"/>
    <mergeCell ref="A24:D24"/>
    <mergeCell ref="E24:F24"/>
    <mergeCell ref="G24:H24"/>
    <mergeCell ref="I24:J24"/>
    <mergeCell ref="K24:L24"/>
    <mergeCell ref="M24:N24"/>
    <mergeCell ref="B28:D28"/>
    <mergeCell ref="E28:R28"/>
    <mergeCell ref="A25:A30"/>
    <mergeCell ref="B25:D25"/>
    <mergeCell ref="E25:R25"/>
    <mergeCell ref="E30:R30"/>
    <mergeCell ref="B27:D27"/>
    <mergeCell ref="E27:R27"/>
    <mergeCell ref="B26:D26"/>
    <mergeCell ref="E26:F26"/>
    <mergeCell ref="G26:H26"/>
    <mergeCell ref="I26:R26"/>
    <mergeCell ref="B30:D30"/>
    <mergeCell ref="E34:F34"/>
    <mergeCell ref="G34:H34"/>
    <mergeCell ref="I34:J34"/>
    <mergeCell ref="M34:N34"/>
    <mergeCell ref="K34:L34"/>
    <mergeCell ref="B22:D22"/>
    <mergeCell ref="E22:F22"/>
    <mergeCell ref="G22:H22"/>
    <mergeCell ref="I22:J22"/>
    <mergeCell ref="K22:L22"/>
    <mergeCell ref="M22:N22"/>
    <mergeCell ref="O22:P22"/>
    <mergeCell ref="Q22:R22"/>
    <mergeCell ref="F38:H39"/>
    <mergeCell ref="A38:E38"/>
    <mergeCell ref="J38:R39"/>
    <mergeCell ref="B36:D36"/>
    <mergeCell ref="B35:D35"/>
    <mergeCell ref="E36:F36"/>
    <mergeCell ref="E35:F35"/>
    <mergeCell ref="G36:H36"/>
    <mergeCell ref="G35:H35"/>
    <mergeCell ref="I36:J36"/>
    <mergeCell ref="I35:J35"/>
    <mergeCell ref="M36:N36"/>
    <mergeCell ref="M35:N35"/>
    <mergeCell ref="K36:L36"/>
    <mergeCell ref="K35:L35"/>
    <mergeCell ref="B34:D34"/>
  </mergeCells>
  <phoneticPr fontId="1"/>
  <printOptions horizontalCentered="1"/>
  <pageMargins left="0.70866141732283472" right="0.31496062992125984" top="0.55118110236220474" bottom="0.15748031496062992"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2F178-8D89-410D-9105-F6D62AE78743}">
  <dimension ref="A12:R57"/>
  <sheetViews>
    <sheetView topLeftCell="A7" zoomScaleNormal="100" workbookViewId="0">
      <selection activeCell="B31" sqref="B31"/>
    </sheetView>
  </sheetViews>
  <sheetFormatPr defaultRowHeight="13.5" x14ac:dyDescent="0.15"/>
  <cols>
    <col min="1" max="1" width="3" customWidth="1"/>
    <col min="2" max="4" width="7.625" customWidth="1"/>
    <col min="5" max="18" width="4.25" customWidth="1"/>
    <col min="19" max="19" width="6.25" customWidth="1"/>
  </cols>
  <sheetData>
    <row r="12" spans="1:18" ht="18.75" customHeight="1" x14ac:dyDescent="0.15"/>
    <row r="13" spans="1:18" ht="20.25" customHeight="1" x14ac:dyDescent="0.15">
      <c r="A13" s="34" t="s">
        <v>0</v>
      </c>
      <c r="B13" s="35"/>
      <c r="C13" s="35"/>
      <c r="D13" s="36"/>
      <c r="E13" s="9" t="s">
        <v>23</v>
      </c>
      <c r="F13" s="11"/>
      <c r="G13" s="9" t="s">
        <v>24</v>
      </c>
      <c r="H13" s="11"/>
      <c r="I13" s="37" t="s">
        <v>1</v>
      </c>
      <c r="J13" s="37"/>
      <c r="K13" s="37" t="s">
        <v>2</v>
      </c>
      <c r="L13" s="37"/>
      <c r="M13" s="37" t="s">
        <v>3</v>
      </c>
      <c r="N13" s="37"/>
      <c r="O13" s="37" t="s">
        <v>4</v>
      </c>
      <c r="P13" s="37"/>
      <c r="Q13" s="37" t="s">
        <v>5</v>
      </c>
      <c r="R13" s="37"/>
    </row>
    <row r="14" spans="1:18" ht="20.25" customHeight="1" x14ac:dyDescent="0.15">
      <c r="A14" s="5" t="s">
        <v>9</v>
      </c>
      <c r="B14" s="37" t="s">
        <v>6</v>
      </c>
      <c r="C14" s="37"/>
      <c r="D14" s="37"/>
      <c r="E14" s="44">
        <f>+'１割負担料金表'!E14:F14*2</f>
        <v>1046</v>
      </c>
      <c r="F14" s="44"/>
      <c r="G14" s="44">
        <f>+'１割負担料金表'!G14:H14*2</f>
        <v>1298</v>
      </c>
      <c r="H14" s="44"/>
      <c r="I14" s="44">
        <f>+'１割負担料金表'!I14:J14*2</f>
        <v>1392</v>
      </c>
      <c r="J14" s="44"/>
      <c r="K14" s="44">
        <f>+'１割負担料金表'!K14:L14*2</f>
        <v>1528</v>
      </c>
      <c r="L14" s="44"/>
      <c r="M14" s="44">
        <f>+'１割負担料金表'!M14:N14*2</f>
        <v>1676</v>
      </c>
      <c r="N14" s="44"/>
      <c r="O14" s="44">
        <f>+'１割負担料金表'!O14:P14*2</f>
        <v>1816</v>
      </c>
      <c r="P14" s="44"/>
      <c r="Q14" s="44">
        <f>+'１割負担料金表'!Q14:R14*2</f>
        <v>1952</v>
      </c>
      <c r="R14" s="44"/>
    </row>
    <row r="15" spans="1:18" ht="20.25" customHeight="1" x14ac:dyDescent="0.15">
      <c r="A15" s="5" t="s">
        <v>10</v>
      </c>
      <c r="B15" s="37" t="s">
        <v>31</v>
      </c>
      <c r="C15" s="37"/>
      <c r="D15" s="37"/>
      <c r="E15" s="13" t="s">
        <v>25</v>
      </c>
      <c r="F15" s="14"/>
      <c r="G15" s="13" t="s">
        <v>25</v>
      </c>
      <c r="H15" s="14"/>
      <c r="I15" s="33">
        <v>36</v>
      </c>
      <c r="J15" s="33"/>
      <c r="K15" s="33">
        <v>36</v>
      </c>
      <c r="L15" s="33"/>
      <c r="M15" s="33">
        <v>36</v>
      </c>
      <c r="N15" s="33"/>
      <c r="O15" s="33">
        <v>36</v>
      </c>
      <c r="P15" s="33"/>
      <c r="Q15" s="33">
        <v>36</v>
      </c>
      <c r="R15" s="33"/>
    </row>
    <row r="16" spans="1:18" ht="20.25" customHeight="1" x14ac:dyDescent="0.15">
      <c r="A16" s="5" t="s">
        <v>11</v>
      </c>
      <c r="B16" s="10" t="s">
        <v>42</v>
      </c>
      <c r="C16" s="10"/>
      <c r="D16" s="11"/>
      <c r="E16" s="13">
        <v>24</v>
      </c>
      <c r="F16" s="14"/>
      <c r="G16" s="13">
        <v>24</v>
      </c>
      <c r="H16" s="14"/>
      <c r="I16" s="33">
        <v>24</v>
      </c>
      <c r="J16" s="33"/>
      <c r="K16" s="33">
        <v>24</v>
      </c>
      <c r="L16" s="33"/>
      <c r="M16" s="33">
        <v>24</v>
      </c>
      <c r="N16" s="33"/>
      <c r="O16" s="33">
        <v>24</v>
      </c>
      <c r="P16" s="33"/>
      <c r="Q16" s="33">
        <v>24</v>
      </c>
      <c r="R16" s="33"/>
    </row>
    <row r="17" spans="1:18" ht="20.25" customHeight="1" x14ac:dyDescent="0.15">
      <c r="A17" s="5" t="s">
        <v>12</v>
      </c>
      <c r="B17" s="9" t="s">
        <v>33</v>
      </c>
      <c r="C17" s="10"/>
      <c r="D17" s="11"/>
      <c r="E17" s="13" t="s">
        <v>25</v>
      </c>
      <c r="F17" s="14"/>
      <c r="G17" s="13" t="s">
        <v>25</v>
      </c>
      <c r="H17" s="14"/>
      <c r="I17" s="13">
        <v>16</v>
      </c>
      <c r="J17" s="14"/>
      <c r="K17" s="13">
        <v>16</v>
      </c>
      <c r="L17" s="14"/>
      <c r="M17" s="13">
        <v>16</v>
      </c>
      <c r="N17" s="14"/>
      <c r="O17" s="13">
        <v>16</v>
      </c>
      <c r="P17" s="14"/>
      <c r="Q17" s="13">
        <v>16</v>
      </c>
      <c r="R17" s="14"/>
    </row>
    <row r="18" spans="1:18" ht="20.25" customHeight="1" x14ac:dyDescent="0.15">
      <c r="A18" s="5" t="s">
        <v>50</v>
      </c>
      <c r="B18" s="9" t="s">
        <v>49</v>
      </c>
      <c r="C18" s="10"/>
      <c r="D18" s="11"/>
      <c r="E18" s="12" t="s">
        <v>25</v>
      </c>
      <c r="F18" s="12"/>
      <c r="G18" s="12" t="s">
        <v>25</v>
      </c>
      <c r="H18" s="12"/>
      <c r="I18" s="13">
        <v>8</v>
      </c>
      <c r="J18" s="14"/>
      <c r="K18" s="13">
        <v>8</v>
      </c>
      <c r="L18" s="14"/>
      <c r="M18" s="13">
        <v>8</v>
      </c>
      <c r="N18" s="14"/>
      <c r="O18" s="13">
        <v>8</v>
      </c>
      <c r="P18" s="14"/>
      <c r="Q18" s="13">
        <v>8</v>
      </c>
      <c r="R18" s="14"/>
    </row>
    <row r="19" spans="1:18" ht="20.25" customHeight="1" x14ac:dyDescent="0.15">
      <c r="A19" s="5" t="s">
        <v>51</v>
      </c>
      <c r="B19" s="9" t="s">
        <v>62</v>
      </c>
      <c r="C19" s="10"/>
      <c r="D19" s="11"/>
      <c r="E19" s="13">
        <v>36</v>
      </c>
      <c r="F19" s="14"/>
      <c r="G19" s="13">
        <v>36</v>
      </c>
      <c r="H19" s="14"/>
      <c r="I19" s="13">
        <v>36</v>
      </c>
      <c r="J19" s="14"/>
      <c r="K19" s="13">
        <v>36</v>
      </c>
      <c r="L19" s="14"/>
      <c r="M19" s="13">
        <v>36</v>
      </c>
      <c r="N19" s="14"/>
      <c r="O19" s="13">
        <v>36</v>
      </c>
      <c r="P19" s="14"/>
      <c r="Q19" s="13">
        <v>36</v>
      </c>
      <c r="R19" s="14"/>
    </row>
    <row r="20" spans="1:18" ht="20.25" customHeight="1" x14ac:dyDescent="0.15">
      <c r="A20" s="5" t="s">
        <v>47</v>
      </c>
      <c r="B20" s="9" t="s">
        <v>35</v>
      </c>
      <c r="C20" s="10"/>
      <c r="D20" s="11"/>
      <c r="E20" s="13">
        <f>ROUND(SUM(E14:F19)*0.083,0)</f>
        <v>92</v>
      </c>
      <c r="F20" s="14"/>
      <c r="G20" s="13">
        <f>ROUND(SUM(G14:H19)*0.083,0)</f>
        <v>113</v>
      </c>
      <c r="H20" s="14"/>
      <c r="I20" s="13">
        <f>ROUND(SUM(I14:J19)*0.083,0)</f>
        <v>125</v>
      </c>
      <c r="J20" s="14"/>
      <c r="K20" s="13">
        <f t="shared" ref="K20" si="0">ROUND(SUM(K14:L19)*0.083,0)</f>
        <v>137</v>
      </c>
      <c r="L20" s="14"/>
      <c r="M20" s="13">
        <f t="shared" ref="M20" si="1">ROUND(SUM(M14:N19)*0.083,0)</f>
        <v>149</v>
      </c>
      <c r="N20" s="14"/>
      <c r="O20" s="13">
        <f t="shared" ref="O20" si="2">ROUND(SUM(O14:P19)*0.083,0)</f>
        <v>161</v>
      </c>
      <c r="P20" s="14"/>
      <c r="Q20" s="13">
        <f t="shared" ref="Q20" si="3">ROUND(SUM(Q14:R19)*0.083,0)</f>
        <v>172</v>
      </c>
      <c r="R20" s="14"/>
    </row>
    <row r="21" spans="1:18" ht="20.25" customHeight="1" x14ac:dyDescent="0.15">
      <c r="A21" s="5" t="s">
        <v>52</v>
      </c>
      <c r="B21" s="9" t="s">
        <v>48</v>
      </c>
      <c r="C21" s="10"/>
      <c r="D21" s="11"/>
      <c r="E21" s="13">
        <f>ROUND(SUM(E14:F19)*0.027,0)</f>
        <v>30</v>
      </c>
      <c r="F21" s="14"/>
      <c r="G21" s="13">
        <f>ROUND(SUM(G14:H19)*0.027,0)</f>
        <v>37</v>
      </c>
      <c r="H21" s="14"/>
      <c r="I21" s="13">
        <f>ROUND(SUM(I14:J19)*0.027,0)</f>
        <v>41</v>
      </c>
      <c r="J21" s="14"/>
      <c r="K21" s="13">
        <f>ROUND(SUM(K14:L19)*0.027,0)</f>
        <v>44</v>
      </c>
      <c r="L21" s="14"/>
      <c r="M21" s="13">
        <f>ROUND(SUM(M14:N19)*0.027,0)</f>
        <v>48</v>
      </c>
      <c r="N21" s="14"/>
      <c r="O21" s="13">
        <f t="shared" ref="O21" si="4">ROUND(SUM(O14:P19)*0.027,0)</f>
        <v>52</v>
      </c>
      <c r="P21" s="14"/>
      <c r="Q21" s="13">
        <f>ROUND(SUM(Q14:R19)*0.027,0)</f>
        <v>56</v>
      </c>
      <c r="R21" s="14"/>
    </row>
    <row r="22" spans="1:18" ht="20.25" customHeight="1" x14ac:dyDescent="0.15">
      <c r="A22" s="5" t="s">
        <v>52</v>
      </c>
      <c r="B22" s="9" t="s">
        <v>65</v>
      </c>
      <c r="C22" s="10"/>
      <c r="D22" s="11"/>
      <c r="E22" s="13">
        <f>ROUND(SUM(E15:F19)*0.016,0)</f>
        <v>1</v>
      </c>
      <c r="F22" s="14"/>
      <c r="G22" s="13">
        <f t="shared" ref="G22" si="5">ROUND(SUM(G15:H19)*0.016,0)</f>
        <v>1</v>
      </c>
      <c r="H22" s="14"/>
      <c r="I22" s="13">
        <f t="shared" ref="I22" si="6">ROUND(SUM(I15:J19)*0.016,0)</f>
        <v>2</v>
      </c>
      <c r="J22" s="14"/>
      <c r="K22" s="13">
        <f t="shared" ref="K22" si="7">ROUND(SUM(K15:L19)*0.016,0)</f>
        <v>2</v>
      </c>
      <c r="L22" s="14"/>
      <c r="M22" s="13">
        <f t="shared" ref="M22" si="8">ROUND(SUM(M15:N19)*0.016,0)</f>
        <v>2</v>
      </c>
      <c r="N22" s="14"/>
      <c r="O22" s="13">
        <f t="shared" ref="O22" si="9">ROUND(SUM(O15:P19)*0.016,0)</f>
        <v>2</v>
      </c>
      <c r="P22" s="14"/>
      <c r="Q22" s="13">
        <f t="shared" ref="Q22" si="10">ROUND(SUM(Q15:R19)*0.016,0)</f>
        <v>2</v>
      </c>
      <c r="R22" s="14"/>
    </row>
    <row r="23" spans="1:18" ht="20.25" customHeight="1" x14ac:dyDescent="0.15">
      <c r="A23" s="5" t="s">
        <v>53</v>
      </c>
      <c r="B23" s="9" t="s">
        <v>30</v>
      </c>
      <c r="C23" s="10"/>
      <c r="D23" s="11"/>
      <c r="E23" s="33">
        <f>ROUNDUP(SUM(E14:F21:E22)*0.033,0)</f>
        <v>41</v>
      </c>
      <c r="F23" s="33"/>
      <c r="G23" s="33">
        <f>ROUNDUP(SUM(G14:H21:G22)*0.033,0)</f>
        <v>50</v>
      </c>
      <c r="H23" s="33"/>
      <c r="I23" s="33">
        <f>ROUNDUP(SUM(I14:J21:I22)*0.033,0)</f>
        <v>56</v>
      </c>
      <c r="J23" s="33"/>
      <c r="K23" s="33">
        <f>ROUNDUP(SUM(K14:L21:K22)*0.033,0)</f>
        <v>61</v>
      </c>
      <c r="L23" s="33"/>
      <c r="M23" s="33">
        <f>ROUNDUP(SUM(M14:N21:M22)*0.033,0)</f>
        <v>66</v>
      </c>
      <c r="N23" s="33"/>
      <c r="O23" s="33">
        <f>ROUNDUP(SUM(O14:P21:O22)*0.033,0)</f>
        <v>71</v>
      </c>
      <c r="P23" s="33"/>
      <c r="Q23" s="33">
        <f>ROUNDUP(SUM(Q14:R21:Q22)*0.033,0)</f>
        <v>76</v>
      </c>
      <c r="R23" s="33"/>
    </row>
    <row r="24" spans="1:18" ht="20.25" customHeight="1" x14ac:dyDescent="0.15">
      <c r="A24" s="38" t="s">
        <v>19</v>
      </c>
      <c r="B24" s="39"/>
      <c r="C24" s="39"/>
      <c r="D24" s="40"/>
      <c r="E24" s="32">
        <f>SUM(E14:F23)</f>
        <v>1270</v>
      </c>
      <c r="F24" s="32"/>
      <c r="G24" s="32">
        <f t="shared" ref="G24" si="11">SUM(G14:H23)</f>
        <v>1559</v>
      </c>
      <c r="H24" s="32"/>
      <c r="I24" s="32">
        <f t="shared" ref="I24" si="12">SUM(I14:J23)</f>
        <v>1736</v>
      </c>
      <c r="J24" s="32"/>
      <c r="K24" s="32">
        <f t="shared" ref="K24" si="13">SUM(K14:L23)</f>
        <v>1892</v>
      </c>
      <c r="L24" s="32"/>
      <c r="M24" s="32">
        <f t="shared" ref="M24" si="14">SUM(M14:N23)</f>
        <v>2061</v>
      </c>
      <c r="N24" s="32"/>
      <c r="O24" s="32">
        <f t="shared" ref="O24" si="15">SUM(O14:P23)</f>
        <v>2222</v>
      </c>
      <c r="P24" s="32"/>
      <c r="Q24" s="32">
        <f t="shared" ref="Q24" si="16">SUM(Q14:R23)</f>
        <v>2378</v>
      </c>
      <c r="R24" s="32"/>
    </row>
    <row r="25" spans="1:18" ht="20.25" customHeight="1" x14ac:dyDescent="0.15">
      <c r="A25" s="41" t="s">
        <v>20</v>
      </c>
      <c r="B25" s="10" t="s">
        <v>21</v>
      </c>
      <c r="C25" s="10"/>
      <c r="D25" s="11"/>
      <c r="E25" s="34" t="s">
        <v>32</v>
      </c>
      <c r="F25" s="35"/>
      <c r="G25" s="35"/>
      <c r="H25" s="35"/>
      <c r="I25" s="35"/>
      <c r="J25" s="35"/>
      <c r="K25" s="35"/>
      <c r="L25" s="35"/>
      <c r="M25" s="35"/>
      <c r="N25" s="35"/>
      <c r="O25" s="35"/>
      <c r="P25" s="35"/>
      <c r="Q25" s="35"/>
      <c r="R25" s="36"/>
    </row>
    <row r="26" spans="1:18" ht="19.5" customHeight="1" x14ac:dyDescent="0.15">
      <c r="A26" s="42"/>
      <c r="B26" s="10" t="s">
        <v>34</v>
      </c>
      <c r="C26" s="10"/>
      <c r="D26" s="11"/>
      <c r="E26" s="12" t="s">
        <v>25</v>
      </c>
      <c r="F26" s="12"/>
      <c r="G26" s="12" t="s">
        <v>25</v>
      </c>
      <c r="H26" s="12"/>
      <c r="I26" s="34" t="s">
        <v>60</v>
      </c>
      <c r="J26" s="35"/>
      <c r="K26" s="35"/>
      <c r="L26" s="35"/>
      <c r="M26" s="35"/>
      <c r="N26" s="35"/>
      <c r="O26" s="35"/>
      <c r="P26" s="35"/>
      <c r="Q26" s="35"/>
      <c r="R26" s="36"/>
    </row>
    <row r="27" spans="1:18" ht="19.5" customHeight="1" x14ac:dyDescent="0.15">
      <c r="A27" s="42"/>
      <c r="B27" s="10" t="s">
        <v>36</v>
      </c>
      <c r="C27" s="10"/>
      <c r="D27" s="11"/>
      <c r="E27" s="34" t="s">
        <v>38</v>
      </c>
      <c r="F27" s="35"/>
      <c r="G27" s="35"/>
      <c r="H27" s="35"/>
      <c r="I27" s="35"/>
      <c r="J27" s="35"/>
      <c r="K27" s="35"/>
      <c r="L27" s="35"/>
      <c r="M27" s="35"/>
      <c r="N27" s="35"/>
      <c r="O27" s="35"/>
      <c r="P27" s="35"/>
      <c r="Q27" s="35"/>
      <c r="R27" s="36"/>
    </row>
    <row r="28" spans="1:18" ht="19.5" customHeight="1" x14ac:dyDescent="0.15">
      <c r="A28" s="42"/>
      <c r="B28" s="11" t="s">
        <v>55</v>
      </c>
      <c r="C28" s="37"/>
      <c r="D28" s="37"/>
      <c r="E28" s="34" t="s">
        <v>57</v>
      </c>
      <c r="F28" s="35"/>
      <c r="G28" s="35"/>
      <c r="H28" s="35"/>
      <c r="I28" s="35"/>
      <c r="J28" s="35"/>
      <c r="K28" s="35"/>
      <c r="L28" s="35"/>
      <c r="M28" s="35"/>
      <c r="N28" s="35"/>
      <c r="O28" s="35"/>
      <c r="P28" s="35"/>
      <c r="Q28" s="35"/>
      <c r="R28" s="36"/>
    </row>
    <row r="29" spans="1:18" ht="19.5" customHeight="1" x14ac:dyDescent="0.15">
      <c r="A29" s="42"/>
      <c r="B29" s="11" t="s">
        <v>8</v>
      </c>
      <c r="C29" s="37"/>
      <c r="D29" s="37"/>
      <c r="E29" s="34" t="s">
        <v>54</v>
      </c>
      <c r="F29" s="35"/>
      <c r="G29" s="35"/>
      <c r="H29" s="35"/>
      <c r="I29" s="35"/>
      <c r="J29" s="35"/>
      <c r="K29" s="35"/>
      <c r="L29" s="35"/>
      <c r="M29" s="35"/>
      <c r="N29" s="35"/>
      <c r="O29" s="35"/>
      <c r="P29" s="35"/>
      <c r="Q29" s="35"/>
      <c r="R29" s="36"/>
    </row>
    <row r="30" spans="1:18" ht="19.5" customHeight="1" x14ac:dyDescent="0.15">
      <c r="A30" s="43"/>
      <c r="B30" s="11" t="s">
        <v>7</v>
      </c>
      <c r="C30" s="37"/>
      <c r="D30" s="37"/>
      <c r="E30" s="34" t="s">
        <v>41</v>
      </c>
      <c r="F30" s="35"/>
      <c r="G30" s="35"/>
      <c r="H30" s="35"/>
      <c r="I30" s="35"/>
      <c r="J30" s="35"/>
      <c r="K30" s="35"/>
      <c r="L30" s="35"/>
      <c r="M30" s="35"/>
      <c r="N30" s="35"/>
      <c r="O30" s="35"/>
      <c r="P30" s="35"/>
      <c r="Q30" s="35"/>
      <c r="R30" s="36"/>
    </row>
    <row r="31" spans="1:18" ht="20.25" customHeight="1" x14ac:dyDescent="0.15">
      <c r="B31" t="s">
        <v>67</v>
      </c>
    </row>
    <row r="33" spans="1:18" ht="17.25" customHeight="1" x14ac:dyDescent="0.15"/>
    <row r="34" spans="1:18" ht="20.25" customHeight="1" x14ac:dyDescent="0.15">
      <c r="B34" s="12"/>
      <c r="C34" s="12"/>
      <c r="D34" s="12"/>
      <c r="E34" s="12" t="s">
        <v>26</v>
      </c>
      <c r="F34" s="12"/>
      <c r="G34" s="12" t="s">
        <v>27</v>
      </c>
      <c r="H34" s="12"/>
      <c r="I34" s="12" t="s">
        <v>63</v>
      </c>
      <c r="J34" s="12"/>
      <c r="K34" s="12" t="s">
        <v>64</v>
      </c>
      <c r="L34" s="12"/>
      <c r="M34" s="12" t="s">
        <v>13</v>
      </c>
      <c r="N34" s="12"/>
    </row>
    <row r="35" spans="1:18" ht="20.25" customHeight="1" x14ac:dyDescent="0.15">
      <c r="B35" s="30" t="s">
        <v>14</v>
      </c>
      <c r="C35" s="30"/>
      <c r="D35" s="30"/>
      <c r="E35" s="32">
        <v>300</v>
      </c>
      <c r="F35" s="32"/>
      <c r="G35" s="32">
        <v>600</v>
      </c>
      <c r="H35" s="32"/>
      <c r="I35" s="33">
        <v>1000</v>
      </c>
      <c r="J35" s="33"/>
      <c r="K35" s="33">
        <v>1300</v>
      </c>
      <c r="L35" s="33"/>
      <c r="M35" s="33">
        <v>1750</v>
      </c>
      <c r="N35" s="33"/>
    </row>
    <row r="36" spans="1:18" ht="20.25" customHeight="1" x14ac:dyDescent="0.15">
      <c r="B36" s="28" t="s">
        <v>15</v>
      </c>
      <c r="C36" s="28"/>
      <c r="D36" s="28"/>
      <c r="E36" s="32">
        <v>820</v>
      </c>
      <c r="F36" s="32"/>
      <c r="G36" s="32">
        <v>820</v>
      </c>
      <c r="H36" s="32"/>
      <c r="I36" s="33">
        <v>1310</v>
      </c>
      <c r="J36" s="33"/>
      <c r="K36" s="33">
        <v>1310</v>
      </c>
      <c r="L36" s="33"/>
      <c r="M36" s="33">
        <v>2550</v>
      </c>
      <c r="N36" s="33"/>
    </row>
    <row r="37" spans="1:18" ht="9.75" customHeight="1" x14ac:dyDescent="0.15">
      <c r="F37" s="6"/>
      <c r="G37" s="6"/>
      <c r="H37" s="6"/>
      <c r="J37" s="7"/>
      <c r="K37" s="7"/>
      <c r="L37" s="7"/>
      <c r="M37" s="7"/>
      <c r="N37" s="7"/>
      <c r="O37" s="7"/>
      <c r="P37" s="7"/>
      <c r="Q37" s="7"/>
      <c r="R37" s="7"/>
    </row>
    <row r="38" spans="1:18" x14ac:dyDescent="0.15">
      <c r="A38" s="21" t="s">
        <v>16</v>
      </c>
      <c r="B38" s="21"/>
      <c r="C38" s="21"/>
      <c r="D38" s="21"/>
      <c r="E38" s="21"/>
      <c r="F38" s="15"/>
      <c r="G38" s="16"/>
      <c r="H38" s="17"/>
      <c r="I38" s="2" t="s">
        <v>29</v>
      </c>
      <c r="J38" s="22" t="s">
        <v>28</v>
      </c>
      <c r="K38" s="23"/>
      <c r="L38" s="23"/>
      <c r="M38" s="23"/>
      <c r="N38" s="23"/>
      <c r="O38" s="23"/>
      <c r="P38" s="23"/>
      <c r="Q38" s="23"/>
      <c r="R38" s="24"/>
    </row>
    <row r="39" spans="1:18" x14ac:dyDescent="0.15">
      <c r="F39" s="18"/>
      <c r="G39" s="19"/>
      <c r="H39" s="20"/>
      <c r="I39" s="3"/>
      <c r="J39" s="25"/>
      <c r="K39" s="26"/>
      <c r="L39" s="26"/>
      <c r="M39" s="26"/>
      <c r="N39" s="26"/>
      <c r="O39" s="26"/>
      <c r="P39" s="26"/>
      <c r="Q39" s="26"/>
      <c r="R39" s="27"/>
    </row>
    <row r="40" spans="1:18" ht="9.75" customHeight="1" x14ac:dyDescent="0.15"/>
    <row r="57" spans="7:7" x14ac:dyDescent="0.15">
      <c r="G57" s="4"/>
    </row>
  </sheetData>
  <mergeCells count="132">
    <mergeCell ref="B36:D36"/>
    <mergeCell ref="A38:E38"/>
    <mergeCell ref="F38:H39"/>
    <mergeCell ref="J38:R39"/>
    <mergeCell ref="B34:D34"/>
    <mergeCell ref="B35:D35"/>
    <mergeCell ref="E34:F34"/>
    <mergeCell ref="G34:H34"/>
    <mergeCell ref="I34:J34"/>
    <mergeCell ref="K34:L34"/>
    <mergeCell ref="M34:N34"/>
    <mergeCell ref="E35:F35"/>
    <mergeCell ref="G35:H35"/>
    <mergeCell ref="I35:J35"/>
    <mergeCell ref="K35:L35"/>
    <mergeCell ref="M35:N35"/>
    <mergeCell ref="E36:F36"/>
    <mergeCell ref="G36:H36"/>
    <mergeCell ref="I36:J36"/>
    <mergeCell ref="K36:L36"/>
    <mergeCell ref="M36:N36"/>
    <mergeCell ref="B29:D29"/>
    <mergeCell ref="E29:R29"/>
    <mergeCell ref="B30:D30"/>
    <mergeCell ref="E30:R30"/>
    <mergeCell ref="O24:P24"/>
    <mergeCell ref="Q24:R24"/>
    <mergeCell ref="B28:D28"/>
    <mergeCell ref="G26:H26"/>
    <mergeCell ref="I26:R26"/>
    <mergeCell ref="B27:D27"/>
    <mergeCell ref="A24:D24"/>
    <mergeCell ref="E24:F24"/>
    <mergeCell ref="G24:H24"/>
    <mergeCell ref="I24:J24"/>
    <mergeCell ref="K24:L24"/>
    <mergeCell ref="M24:N24"/>
    <mergeCell ref="E27:R27"/>
    <mergeCell ref="E28:R28"/>
    <mergeCell ref="A25:A30"/>
    <mergeCell ref="B25:D25"/>
    <mergeCell ref="E25:R25"/>
    <mergeCell ref="B26:D26"/>
    <mergeCell ref="E26:F26"/>
    <mergeCell ref="O21:P21"/>
    <mergeCell ref="Q21:R21"/>
    <mergeCell ref="B23:D23"/>
    <mergeCell ref="E23:F23"/>
    <mergeCell ref="G23:H23"/>
    <mergeCell ref="I23:J23"/>
    <mergeCell ref="K23:L23"/>
    <mergeCell ref="M23:N23"/>
    <mergeCell ref="O23:P23"/>
    <mergeCell ref="Q23:R23"/>
    <mergeCell ref="B21:D21"/>
    <mergeCell ref="E21:F21"/>
    <mergeCell ref="G21:H21"/>
    <mergeCell ref="I21:J21"/>
    <mergeCell ref="K21:L21"/>
    <mergeCell ref="M21:N21"/>
    <mergeCell ref="B22:D22"/>
    <mergeCell ref="E22:F22"/>
    <mergeCell ref="G22:H22"/>
    <mergeCell ref="I22:J22"/>
    <mergeCell ref="K22:L22"/>
    <mergeCell ref="M22:N22"/>
    <mergeCell ref="O22:P22"/>
    <mergeCell ref="Q22:R22"/>
    <mergeCell ref="O19:P19"/>
    <mergeCell ref="Q19:R19"/>
    <mergeCell ref="B20:D20"/>
    <mergeCell ref="E20:F20"/>
    <mergeCell ref="G20:H20"/>
    <mergeCell ref="I20:J20"/>
    <mergeCell ref="K20:L20"/>
    <mergeCell ref="M20:N20"/>
    <mergeCell ref="O20:P20"/>
    <mergeCell ref="Q20:R20"/>
    <mergeCell ref="B19:D19"/>
    <mergeCell ref="E19:F19"/>
    <mergeCell ref="G19:H19"/>
    <mergeCell ref="I19:J19"/>
    <mergeCell ref="K19:L19"/>
    <mergeCell ref="M19:N19"/>
    <mergeCell ref="O17:P17"/>
    <mergeCell ref="Q17:R17"/>
    <mergeCell ref="B18:D18"/>
    <mergeCell ref="E18:F18"/>
    <mergeCell ref="G18:H18"/>
    <mergeCell ref="I18:J18"/>
    <mergeCell ref="K18:L18"/>
    <mergeCell ref="M18:N18"/>
    <mergeCell ref="O18:P18"/>
    <mergeCell ref="Q18:R18"/>
    <mergeCell ref="B17:D17"/>
    <mergeCell ref="E17:F17"/>
    <mergeCell ref="G17:H17"/>
    <mergeCell ref="I17:J17"/>
    <mergeCell ref="K17:L17"/>
    <mergeCell ref="M17:N17"/>
    <mergeCell ref="O15:P15"/>
    <mergeCell ref="Q15:R15"/>
    <mergeCell ref="B16:D16"/>
    <mergeCell ref="E16:F16"/>
    <mergeCell ref="G16:H16"/>
    <mergeCell ref="I16:J16"/>
    <mergeCell ref="K16:L16"/>
    <mergeCell ref="M16:N16"/>
    <mergeCell ref="O16:P16"/>
    <mergeCell ref="Q16:R16"/>
    <mergeCell ref="B15:D15"/>
    <mergeCell ref="E15:F15"/>
    <mergeCell ref="G15:H15"/>
    <mergeCell ref="I15:J15"/>
    <mergeCell ref="K15:L15"/>
    <mergeCell ref="M15:N15"/>
    <mergeCell ref="O13:P13"/>
    <mergeCell ref="Q13:R13"/>
    <mergeCell ref="B14:D14"/>
    <mergeCell ref="E14:F14"/>
    <mergeCell ref="G14:H14"/>
    <mergeCell ref="I14:J14"/>
    <mergeCell ref="K14:L14"/>
    <mergeCell ref="M14:N14"/>
    <mergeCell ref="O14:P14"/>
    <mergeCell ref="Q14:R14"/>
    <mergeCell ref="A13:D13"/>
    <mergeCell ref="E13:F13"/>
    <mergeCell ref="G13:H13"/>
    <mergeCell ref="I13:J13"/>
    <mergeCell ref="K13:L13"/>
    <mergeCell ref="M13:N13"/>
  </mergeCells>
  <phoneticPr fontId="1"/>
  <printOptions horizontalCentered="1"/>
  <pageMargins left="0.70866141732283472" right="0.31496062992125984" top="0.55118110236220474" bottom="0.15748031496062992"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24690-8FB5-4A50-9841-49591914C7CC}">
  <dimension ref="A12:R57"/>
  <sheetViews>
    <sheetView topLeftCell="A19" zoomScaleNormal="100" workbookViewId="0">
      <selection activeCell="B31" sqref="B31"/>
    </sheetView>
  </sheetViews>
  <sheetFormatPr defaultRowHeight="13.5" x14ac:dyDescent="0.15"/>
  <cols>
    <col min="1" max="1" width="3" customWidth="1"/>
    <col min="2" max="4" width="7.625" customWidth="1"/>
    <col min="5" max="18" width="4.25" customWidth="1"/>
    <col min="19" max="19" width="6.25" customWidth="1"/>
  </cols>
  <sheetData>
    <row r="12" spans="1:18" ht="18.75" customHeight="1" x14ac:dyDescent="0.15"/>
    <row r="13" spans="1:18" ht="20.25" customHeight="1" x14ac:dyDescent="0.15">
      <c r="A13" s="34" t="s">
        <v>0</v>
      </c>
      <c r="B13" s="35"/>
      <c r="C13" s="35"/>
      <c r="D13" s="36"/>
      <c r="E13" s="9" t="s">
        <v>23</v>
      </c>
      <c r="F13" s="11"/>
      <c r="G13" s="9" t="s">
        <v>24</v>
      </c>
      <c r="H13" s="11"/>
      <c r="I13" s="37" t="s">
        <v>1</v>
      </c>
      <c r="J13" s="37"/>
      <c r="K13" s="37" t="s">
        <v>2</v>
      </c>
      <c r="L13" s="37"/>
      <c r="M13" s="37" t="s">
        <v>3</v>
      </c>
      <c r="N13" s="37"/>
      <c r="O13" s="37" t="s">
        <v>4</v>
      </c>
      <c r="P13" s="37"/>
      <c r="Q13" s="37" t="s">
        <v>5</v>
      </c>
      <c r="R13" s="37"/>
    </row>
    <row r="14" spans="1:18" ht="20.25" customHeight="1" x14ac:dyDescent="0.15">
      <c r="A14" s="5" t="s">
        <v>9</v>
      </c>
      <c r="B14" s="37" t="s">
        <v>6</v>
      </c>
      <c r="C14" s="37"/>
      <c r="D14" s="37"/>
      <c r="E14" s="44">
        <f>+'１割負担料金表'!E14:F14*3</f>
        <v>1569</v>
      </c>
      <c r="F14" s="44"/>
      <c r="G14" s="44">
        <f>+'１割負担料金表'!G14:H14*3</f>
        <v>1947</v>
      </c>
      <c r="H14" s="44"/>
      <c r="I14" s="44">
        <f>+'１割負担料金表'!I14:J14*3</f>
        <v>2088</v>
      </c>
      <c r="J14" s="44"/>
      <c r="K14" s="44">
        <f>+'１割負担料金表'!K14:L14*3</f>
        <v>2292</v>
      </c>
      <c r="L14" s="44"/>
      <c r="M14" s="44">
        <f>+'１割負担料金表'!M14:N14*3</f>
        <v>2514</v>
      </c>
      <c r="N14" s="44"/>
      <c r="O14" s="44">
        <f>+'１割負担料金表'!O14:P14*3</f>
        <v>2724</v>
      </c>
      <c r="P14" s="44"/>
      <c r="Q14" s="44">
        <f>+'１割負担料金表'!Q14:R14*3</f>
        <v>2928</v>
      </c>
      <c r="R14" s="44"/>
    </row>
    <row r="15" spans="1:18" ht="20.25" customHeight="1" x14ac:dyDescent="0.15">
      <c r="A15" s="5" t="s">
        <v>10</v>
      </c>
      <c r="B15" s="37" t="s">
        <v>31</v>
      </c>
      <c r="C15" s="37"/>
      <c r="D15" s="37"/>
      <c r="E15" s="13" t="s">
        <v>25</v>
      </c>
      <c r="F15" s="14"/>
      <c r="G15" s="13" t="s">
        <v>25</v>
      </c>
      <c r="H15" s="14"/>
      <c r="I15" s="33">
        <v>54</v>
      </c>
      <c r="J15" s="33"/>
      <c r="K15" s="33">
        <v>54</v>
      </c>
      <c r="L15" s="33"/>
      <c r="M15" s="33">
        <v>54</v>
      </c>
      <c r="N15" s="33"/>
      <c r="O15" s="33">
        <v>54</v>
      </c>
      <c r="P15" s="33"/>
      <c r="Q15" s="33">
        <v>54</v>
      </c>
      <c r="R15" s="33"/>
    </row>
    <row r="16" spans="1:18" ht="20.25" customHeight="1" x14ac:dyDescent="0.15">
      <c r="A16" s="5" t="s">
        <v>11</v>
      </c>
      <c r="B16" s="10" t="s">
        <v>42</v>
      </c>
      <c r="C16" s="10"/>
      <c r="D16" s="11"/>
      <c r="E16" s="13">
        <v>36</v>
      </c>
      <c r="F16" s="14"/>
      <c r="G16" s="13">
        <v>36</v>
      </c>
      <c r="H16" s="14"/>
      <c r="I16" s="33">
        <v>36</v>
      </c>
      <c r="J16" s="33"/>
      <c r="K16" s="33">
        <v>36</v>
      </c>
      <c r="L16" s="33"/>
      <c r="M16" s="33">
        <v>36</v>
      </c>
      <c r="N16" s="33"/>
      <c r="O16" s="33">
        <v>36</v>
      </c>
      <c r="P16" s="33"/>
      <c r="Q16" s="33">
        <v>36</v>
      </c>
      <c r="R16" s="33"/>
    </row>
    <row r="17" spans="1:18" ht="20.25" customHeight="1" x14ac:dyDescent="0.15">
      <c r="A17" s="5" t="s">
        <v>12</v>
      </c>
      <c r="B17" s="9" t="s">
        <v>33</v>
      </c>
      <c r="C17" s="10"/>
      <c r="D17" s="11"/>
      <c r="E17" s="13" t="s">
        <v>25</v>
      </c>
      <c r="F17" s="14"/>
      <c r="G17" s="13" t="s">
        <v>25</v>
      </c>
      <c r="H17" s="14"/>
      <c r="I17" s="13">
        <v>24</v>
      </c>
      <c r="J17" s="14"/>
      <c r="K17" s="13">
        <v>24</v>
      </c>
      <c r="L17" s="14"/>
      <c r="M17" s="13">
        <v>24</v>
      </c>
      <c r="N17" s="14"/>
      <c r="O17" s="13">
        <v>24</v>
      </c>
      <c r="P17" s="14"/>
      <c r="Q17" s="13">
        <v>24</v>
      </c>
      <c r="R17" s="14"/>
    </row>
    <row r="18" spans="1:18" ht="20.25" customHeight="1" x14ac:dyDescent="0.15">
      <c r="A18" s="5" t="s">
        <v>50</v>
      </c>
      <c r="B18" s="9" t="s">
        <v>49</v>
      </c>
      <c r="C18" s="10"/>
      <c r="D18" s="11"/>
      <c r="E18" s="12" t="s">
        <v>25</v>
      </c>
      <c r="F18" s="12"/>
      <c r="G18" s="12" t="s">
        <v>25</v>
      </c>
      <c r="H18" s="12"/>
      <c r="I18" s="13">
        <v>12</v>
      </c>
      <c r="J18" s="14"/>
      <c r="K18" s="13">
        <v>12</v>
      </c>
      <c r="L18" s="14"/>
      <c r="M18" s="13">
        <v>12</v>
      </c>
      <c r="N18" s="14"/>
      <c r="O18" s="13">
        <v>12</v>
      </c>
      <c r="P18" s="14"/>
      <c r="Q18" s="13">
        <v>12</v>
      </c>
      <c r="R18" s="14"/>
    </row>
    <row r="19" spans="1:18" ht="20.25" customHeight="1" x14ac:dyDescent="0.15">
      <c r="A19" s="5" t="s">
        <v>51</v>
      </c>
      <c r="B19" s="9" t="s">
        <v>62</v>
      </c>
      <c r="C19" s="10"/>
      <c r="D19" s="11"/>
      <c r="E19" s="13">
        <v>54</v>
      </c>
      <c r="F19" s="14"/>
      <c r="G19" s="13">
        <v>54</v>
      </c>
      <c r="H19" s="14"/>
      <c r="I19" s="13">
        <v>54</v>
      </c>
      <c r="J19" s="14"/>
      <c r="K19" s="13">
        <v>54</v>
      </c>
      <c r="L19" s="14"/>
      <c r="M19" s="13">
        <v>54</v>
      </c>
      <c r="N19" s="14"/>
      <c r="O19" s="13">
        <v>54</v>
      </c>
      <c r="P19" s="14"/>
      <c r="Q19" s="13">
        <v>54</v>
      </c>
      <c r="R19" s="14"/>
    </row>
    <row r="20" spans="1:18" ht="20.25" customHeight="1" x14ac:dyDescent="0.15">
      <c r="A20" s="5" t="s">
        <v>47</v>
      </c>
      <c r="B20" s="9" t="s">
        <v>35</v>
      </c>
      <c r="C20" s="10"/>
      <c r="D20" s="11"/>
      <c r="E20" s="13">
        <f>ROUND(SUM(E14:F19)*0.083,0)</f>
        <v>138</v>
      </c>
      <c r="F20" s="14"/>
      <c r="G20" s="13">
        <f>ROUND(SUM(G14:H19)*0.083,0)</f>
        <v>169</v>
      </c>
      <c r="H20" s="14"/>
      <c r="I20" s="13">
        <f>ROUND(SUM(I14:J19)*0.083,0)</f>
        <v>188</v>
      </c>
      <c r="J20" s="14"/>
      <c r="K20" s="13">
        <f t="shared" ref="K20" si="0">ROUND(SUM(K14:L19)*0.083,0)</f>
        <v>205</v>
      </c>
      <c r="L20" s="14"/>
      <c r="M20" s="13">
        <f t="shared" ref="M20" si="1">ROUND(SUM(M14:N19)*0.083,0)</f>
        <v>224</v>
      </c>
      <c r="N20" s="14"/>
      <c r="O20" s="13">
        <f t="shared" ref="O20" si="2">ROUND(SUM(O14:P19)*0.083,0)</f>
        <v>241</v>
      </c>
      <c r="P20" s="14"/>
      <c r="Q20" s="13">
        <f t="shared" ref="Q20" si="3">ROUND(SUM(Q14:R19)*0.083,0)</f>
        <v>258</v>
      </c>
      <c r="R20" s="14"/>
    </row>
    <row r="21" spans="1:18" ht="20.25" customHeight="1" x14ac:dyDescent="0.15">
      <c r="A21" s="5" t="s">
        <v>52</v>
      </c>
      <c r="B21" s="9" t="s">
        <v>48</v>
      </c>
      <c r="C21" s="10"/>
      <c r="D21" s="11"/>
      <c r="E21" s="13">
        <f>ROUND(SUM(E14:F19)*0.027,0)</f>
        <v>45</v>
      </c>
      <c r="F21" s="14"/>
      <c r="G21" s="13">
        <f>ROUND(SUM(G14:H19)*0.027,0)</f>
        <v>55</v>
      </c>
      <c r="H21" s="14"/>
      <c r="I21" s="13">
        <f>ROUND(SUM(I14:J19)*0.027,0)</f>
        <v>61</v>
      </c>
      <c r="J21" s="14"/>
      <c r="K21" s="13">
        <f>ROUND(SUM(K14:L19)*0.027,0)</f>
        <v>67</v>
      </c>
      <c r="L21" s="14"/>
      <c r="M21" s="13">
        <f>ROUND(SUM(M14:N19)*0.027,0)</f>
        <v>73</v>
      </c>
      <c r="N21" s="14"/>
      <c r="O21" s="13">
        <f t="shared" ref="O21" si="4">ROUND(SUM(O14:P19)*0.027,0)</f>
        <v>78</v>
      </c>
      <c r="P21" s="14"/>
      <c r="Q21" s="13">
        <f>ROUND(SUM(Q14:R19)*0.027,0)</f>
        <v>84</v>
      </c>
      <c r="R21" s="14"/>
    </row>
    <row r="22" spans="1:18" ht="20.25" customHeight="1" x14ac:dyDescent="0.15">
      <c r="A22" s="5" t="s">
        <v>52</v>
      </c>
      <c r="B22" s="9" t="s">
        <v>65</v>
      </c>
      <c r="C22" s="10"/>
      <c r="D22" s="11"/>
      <c r="E22" s="13">
        <f>ROUND(SUM(E15:F19)*0.016,0)</f>
        <v>1</v>
      </c>
      <c r="F22" s="14"/>
      <c r="G22" s="13">
        <f t="shared" ref="G22" si="5">ROUND(SUM(G15:H19)*0.016,0)</f>
        <v>1</v>
      </c>
      <c r="H22" s="14"/>
      <c r="I22" s="13">
        <f t="shared" ref="I22" si="6">ROUND(SUM(I15:J19)*0.016,0)</f>
        <v>3</v>
      </c>
      <c r="J22" s="14"/>
      <c r="K22" s="13">
        <f t="shared" ref="K22" si="7">ROUND(SUM(K15:L19)*0.016,0)</f>
        <v>3</v>
      </c>
      <c r="L22" s="14"/>
      <c r="M22" s="13">
        <f t="shared" ref="M22" si="8">ROUND(SUM(M15:N19)*0.016,0)</f>
        <v>3</v>
      </c>
      <c r="N22" s="14"/>
      <c r="O22" s="13">
        <f t="shared" ref="O22" si="9">ROUND(SUM(O15:P19)*0.016,0)</f>
        <v>3</v>
      </c>
      <c r="P22" s="14"/>
      <c r="Q22" s="13">
        <f t="shared" ref="Q22" si="10">ROUND(SUM(Q15:R19)*0.016,0)</f>
        <v>3</v>
      </c>
      <c r="R22" s="14"/>
    </row>
    <row r="23" spans="1:18" ht="20.25" customHeight="1" x14ac:dyDescent="0.15">
      <c r="A23" s="5" t="s">
        <v>53</v>
      </c>
      <c r="B23" s="9" t="s">
        <v>30</v>
      </c>
      <c r="C23" s="10"/>
      <c r="D23" s="11"/>
      <c r="E23" s="33">
        <f>ROUNDUP(SUM(E14:F21:E22)*0.033,0)</f>
        <v>61</v>
      </c>
      <c r="F23" s="33"/>
      <c r="G23" s="33">
        <f>ROUNDUP(SUM(G14:H21:G22)*0.033,0)</f>
        <v>75</v>
      </c>
      <c r="H23" s="33"/>
      <c r="I23" s="33">
        <f>ROUNDUP(SUM(I14:J21:I22)*0.033,0)</f>
        <v>84</v>
      </c>
      <c r="J23" s="33"/>
      <c r="K23" s="33">
        <f>ROUNDUP(SUM(K14:L21:K22)*0.033,0)</f>
        <v>91</v>
      </c>
      <c r="L23" s="33"/>
      <c r="M23" s="33">
        <f>ROUNDUP(SUM(M14:N21:M22)*0.033,0)</f>
        <v>99</v>
      </c>
      <c r="N23" s="33"/>
      <c r="O23" s="33">
        <f>ROUNDUP(SUM(O14:P21:O22)*0.033,0)</f>
        <v>107</v>
      </c>
      <c r="P23" s="33"/>
      <c r="Q23" s="33">
        <f>ROUNDUP(SUM(Q14:R21:Q22)*0.033,0)</f>
        <v>114</v>
      </c>
      <c r="R23" s="33"/>
    </row>
    <row r="24" spans="1:18" ht="20.25" customHeight="1" x14ac:dyDescent="0.15">
      <c r="A24" s="38" t="s">
        <v>19</v>
      </c>
      <c r="B24" s="39"/>
      <c r="C24" s="39"/>
      <c r="D24" s="40"/>
      <c r="E24" s="32">
        <f>SUM(E14:F23)</f>
        <v>1904</v>
      </c>
      <c r="F24" s="32"/>
      <c r="G24" s="32">
        <f t="shared" ref="G24" si="11">SUM(G14:H23)</f>
        <v>2337</v>
      </c>
      <c r="H24" s="32"/>
      <c r="I24" s="32">
        <f t="shared" ref="I24" si="12">SUM(I14:J23)</f>
        <v>2604</v>
      </c>
      <c r="J24" s="32"/>
      <c r="K24" s="32">
        <f t="shared" ref="K24" si="13">SUM(K14:L23)</f>
        <v>2838</v>
      </c>
      <c r="L24" s="32"/>
      <c r="M24" s="32">
        <f t="shared" ref="M24" si="14">SUM(M14:N23)</f>
        <v>3093</v>
      </c>
      <c r="N24" s="32"/>
      <c r="O24" s="32">
        <f t="shared" ref="O24" si="15">SUM(O14:P23)</f>
        <v>3333</v>
      </c>
      <c r="P24" s="32"/>
      <c r="Q24" s="32">
        <f t="shared" ref="Q24" si="16">SUM(Q14:R23)</f>
        <v>3567</v>
      </c>
      <c r="R24" s="32"/>
    </row>
    <row r="25" spans="1:18" ht="20.25" customHeight="1" x14ac:dyDescent="0.15">
      <c r="A25" s="41" t="s">
        <v>20</v>
      </c>
      <c r="B25" s="10" t="s">
        <v>21</v>
      </c>
      <c r="C25" s="10"/>
      <c r="D25" s="11"/>
      <c r="E25" s="34" t="s">
        <v>43</v>
      </c>
      <c r="F25" s="35"/>
      <c r="G25" s="35"/>
      <c r="H25" s="35"/>
      <c r="I25" s="35"/>
      <c r="J25" s="35"/>
      <c r="K25" s="35"/>
      <c r="L25" s="35"/>
      <c r="M25" s="35"/>
      <c r="N25" s="35"/>
      <c r="O25" s="35"/>
      <c r="P25" s="35"/>
      <c r="Q25" s="35"/>
      <c r="R25" s="36"/>
    </row>
    <row r="26" spans="1:18" ht="19.5" customHeight="1" x14ac:dyDescent="0.15">
      <c r="A26" s="42"/>
      <c r="B26" s="10" t="s">
        <v>34</v>
      </c>
      <c r="C26" s="10"/>
      <c r="D26" s="11"/>
      <c r="E26" s="12" t="s">
        <v>25</v>
      </c>
      <c r="F26" s="12"/>
      <c r="G26" s="12" t="s">
        <v>25</v>
      </c>
      <c r="H26" s="12"/>
      <c r="I26" s="34" t="s">
        <v>61</v>
      </c>
      <c r="J26" s="35"/>
      <c r="K26" s="35"/>
      <c r="L26" s="35"/>
      <c r="M26" s="35"/>
      <c r="N26" s="35"/>
      <c r="O26" s="35"/>
      <c r="P26" s="35"/>
      <c r="Q26" s="35"/>
      <c r="R26" s="36"/>
    </row>
    <row r="27" spans="1:18" ht="19.5" customHeight="1" x14ac:dyDescent="0.15">
      <c r="A27" s="42"/>
      <c r="B27" s="10" t="s">
        <v>36</v>
      </c>
      <c r="C27" s="10"/>
      <c r="D27" s="11"/>
      <c r="E27" s="34" t="s">
        <v>44</v>
      </c>
      <c r="F27" s="35"/>
      <c r="G27" s="35"/>
      <c r="H27" s="35"/>
      <c r="I27" s="35"/>
      <c r="J27" s="35"/>
      <c r="K27" s="35"/>
      <c r="L27" s="35"/>
      <c r="M27" s="35"/>
      <c r="N27" s="35"/>
      <c r="O27" s="35"/>
      <c r="P27" s="35"/>
      <c r="Q27" s="35"/>
      <c r="R27" s="36"/>
    </row>
    <row r="28" spans="1:18" ht="19.5" customHeight="1" x14ac:dyDescent="0.15">
      <c r="A28" s="42"/>
      <c r="B28" s="11" t="s">
        <v>55</v>
      </c>
      <c r="C28" s="37"/>
      <c r="D28" s="37"/>
      <c r="E28" s="34" t="s">
        <v>58</v>
      </c>
      <c r="F28" s="35"/>
      <c r="G28" s="35"/>
      <c r="H28" s="35"/>
      <c r="I28" s="35"/>
      <c r="J28" s="35"/>
      <c r="K28" s="35"/>
      <c r="L28" s="35"/>
      <c r="M28" s="35"/>
      <c r="N28" s="35"/>
      <c r="O28" s="35"/>
      <c r="P28" s="35"/>
      <c r="Q28" s="35"/>
      <c r="R28" s="36"/>
    </row>
    <row r="29" spans="1:18" ht="19.5" customHeight="1" x14ac:dyDescent="0.15">
      <c r="A29" s="42"/>
      <c r="B29" s="11" t="s">
        <v>8</v>
      </c>
      <c r="C29" s="37"/>
      <c r="D29" s="37"/>
      <c r="E29" s="34" t="s">
        <v>45</v>
      </c>
      <c r="F29" s="35"/>
      <c r="G29" s="35"/>
      <c r="H29" s="35"/>
      <c r="I29" s="35"/>
      <c r="J29" s="35"/>
      <c r="K29" s="35"/>
      <c r="L29" s="35"/>
      <c r="M29" s="35"/>
      <c r="N29" s="35"/>
      <c r="O29" s="35"/>
      <c r="P29" s="35"/>
      <c r="Q29" s="35"/>
      <c r="R29" s="36"/>
    </row>
    <row r="30" spans="1:18" ht="19.5" customHeight="1" x14ac:dyDescent="0.15">
      <c r="A30" s="43"/>
      <c r="B30" s="11" t="s">
        <v>7</v>
      </c>
      <c r="C30" s="37"/>
      <c r="D30" s="37"/>
      <c r="E30" s="34" t="s">
        <v>46</v>
      </c>
      <c r="F30" s="35"/>
      <c r="G30" s="35"/>
      <c r="H30" s="35"/>
      <c r="I30" s="35"/>
      <c r="J30" s="35"/>
      <c r="K30" s="35"/>
      <c r="L30" s="35"/>
      <c r="M30" s="35"/>
      <c r="N30" s="35"/>
      <c r="O30" s="35"/>
      <c r="P30" s="35"/>
      <c r="Q30" s="35"/>
      <c r="R30" s="36"/>
    </row>
    <row r="31" spans="1:18" ht="20.25" customHeight="1" x14ac:dyDescent="0.15">
      <c r="B31" t="s">
        <v>67</v>
      </c>
    </row>
    <row r="33" spans="1:18" ht="17.25" customHeight="1" x14ac:dyDescent="0.15"/>
    <row r="34" spans="1:18" ht="20.25" customHeight="1" x14ac:dyDescent="0.15">
      <c r="B34" s="12"/>
      <c r="C34" s="12"/>
      <c r="D34" s="12"/>
      <c r="E34" s="12" t="s">
        <v>26</v>
      </c>
      <c r="F34" s="12"/>
      <c r="G34" s="12" t="s">
        <v>27</v>
      </c>
      <c r="H34" s="12"/>
      <c r="I34" s="12" t="s">
        <v>63</v>
      </c>
      <c r="J34" s="12"/>
      <c r="K34" s="12" t="s">
        <v>64</v>
      </c>
      <c r="L34" s="12"/>
      <c r="M34" s="12" t="s">
        <v>13</v>
      </c>
      <c r="N34" s="12"/>
    </row>
    <row r="35" spans="1:18" ht="20.25" customHeight="1" x14ac:dyDescent="0.15">
      <c r="B35" s="30" t="s">
        <v>14</v>
      </c>
      <c r="C35" s="30"/>
      <c r="D35" s="30"/>
      <c r="E35" s="32">
        <v>300</v>
      </c>
      <c r="F35" s="32"/>
      <c r="G35" s="32">
        <v>600</v>
      </c>
      <c r="H35" s="32"/>
      <c r="I35" s="33">
        <v>1000</v>
      </c>
      <c r="J35" s="33"/>
      <c r="K35" s="33">
        <v>1300</v>
      </c>
      <c r="L35" s="33"/>
      <c r="M35" s="33">
        <v>1750</v>
      </c>
      <c r="N35" s="33"/>
    </row>
    <row r="36" spans="1:18" ht="20.25" customHeight="1" x14ac:dyDescent="0.15">
      <c r="B36" s="28" t="s">
        <v>15</v>
      </c>
      <c r="C36" s="28"/>
      <c r="D36" s="28"/>
      <c r="E36" s="32">
        <v>820</v>
      </c>
      <c r="F36" s="32"/>
      <c r="G36" s="32">
        <v>820</v>
      </c>
      <c r="H36" s="32"/>
      <c r="I36" s="33">
        <v>1310</v>
      </c>
      <c r="J36" s="33"/>
      <c r="K36" s="33">
        <v>1310</v>
      </c>
      <c r="L36" s="33"/>
      <c r="M36" s="33">
        <v>2550</v>
      </c>
      <c r="N36" s="33"/>
    </row>
    <row r="37" spans="1:18" ht="9.75" customHeight="1" x14ac:dyDescent="0.15">
      <c r="F37" s="6"/>
      <c r="G37" s="6"/>
      <c r="H37" s="6"/>
      <c r="J37" s="7"/>
      <c r="K37" s="7"/>
      <c r="L37" s="7"/>
      <c r="M37" s="7"/>
      <c r="N37" s="7"/>
      <c r="O37" s="7"/>
      <c r="P37" s="7"/>
      <c r="Q37" s="7"/>
      <c r="R37" s="7"/>
    </row>
    <row r="38" spans="1:18" x14ac:dyDescent="0.15">
      <c r="A38" s="21" t="s">
        <v>16</v>
      </c>
      <c r="B38" s="21"/>
      <c r="C38" s="21"/>
      <c r="D38" s="21"/>
      <c r="E38" s="21"/>
      <c r="F38" s="15"/>
      <c r="G38" s="16"/>
      <c r="H38" s="17"/>
      <c r="I38" s="2" t="s">
        <v>29</v>
      </c>
      <c r="J38" s="22" t="s">
        <v>28</v>
      </c>
      <c r="K38" s="23"/>
      <c r="L38" s="23"/>
      <c r="M38" s="23"/>
      <c r="N38" s="23"/>
      <c r="O38" s="23"/>
      <c r="P38" s="23"/>
      <c r="Q38" s="23"/>
      <c r="R38" s="24"/>
    </row>
    <row r="39" spans="1:18" x14ac:dyDescent="0.15">
      <c r="F39" s="18"/>
      <c r="G39" s="19"/>
      <c r="H39" s="20"/>
      <c r="I39" s="3"/>
      <c r="J39" s="25"/>
      <c r="K39" s="26"/>
      <c r="L39" s="26"/>
      <c r="M39" s="26"/>
      <c r="N39" s="26"/>
      <c r="O39" s="26"/>
      <c r="P39" s="26"/>
      <c r="Q39" s="26"/>
      <c r="R39" s="27"/>
    </row>
    <row r="40" spans="1:18" ht="9.75" customHeight="1" x14ac:dyDescent="0.15"/>
    <row r="57" spans="7:7" x14ac:dyDescent="0.15">
      <c r="G57" s="4"/>
    </row>
  </sheetData>
  <mergeCells count="132">
    <mergeCell ref="B36:D36"/>
    <mergeCell ref="A38:E38"/>
    <mergeCell ref="F38:H39"/>
    <mergeCell ref="J38:R39"/>
    <mergeCell ref="B34:D34"/>
    <mergeCell ref="B35:D35"/>
    <mergeCell ref="E34:F34"/>
    <mergeCell ref="G34:H34"/>
    <mergeCell ref="I34:J34"/>
    <mergeCell ref="K34:L34"/>
    <mergeCell ref="M34:N34"/>
    <mergeCell ref="E35:F35"/>
    <mergeCell ref="G35:H35"/>
    <mergeCell ref="I35:J35"/>
    <mergeCell ref="K35:L35"/>
    <mergeCell ref="M35:N35"/>
    <mergeCell ref="E36:F36"/>
    <mergeCell ref="G36:H36"/>
    <mergeCell ref="I36:J36"/>
    <mergeCell ref="K36:L36"/>
    <mergeCell ref="M36:N36"/>
    <mergeCell ref="B29:D29"/>
    <mergeCell ref="E29:R29"/>
    <mergeCell ref="B30:D30"/>
    <mergeCell ref="E30:R30"/>
    <mergeCell ref="O24:P24"/>
    <mergeCell ref="Q24:R24"/>
    <mergeCell ref="B28:D28"/>
    <mergeCell ref="G26:H26"/>
    <mergeCell ref="I26:R26"/>
    <mergeCell ref="B27:D27"/>
    <mergeCell ref="A24:D24"/>
    <mergeCell ref="E24:F24"/>
    <mergeCell ref="G24:H24"/>
    <mergeCell ref="I24:J24"/>
    <mergeCell ref="K24:L24"/>
    <mergeCell ref="M24:N24"/>
    <mergeCell ref="E27:R27"/>
    <mergeCell ref="E28:R28"/>
    <mergeCell ref="A25:A30"/>
    <mergeCell ref="B25:D25"/>
    <mergeCell ref="E25:R25"/>
    <mergeCell ref="B26:D26"/>
    <mergeCell ref="E26:F26"/>
    <mergeCell ref="O21:P21"/>
    <mergeCell ref="Q21:R21"/>
    <mergeCell ref="B23:D23"/>
    <mergeCell ref="E23:F23"/>
    <mergeCell ref="G23:H23"/>
    <mergeCell ref="I23:J23"/>
    <mergeCell ref="K23:L23"/>
    <mergeCell ref="M23:N23"/>
    <mergeCell ref="O23:P23"/>
    <mergeCell ref="Q23:R23"/>
    <mergeCell ref="B21:D21"/>
    <mergeCell ref="E21:F21"/>
    <mergeCell ref="G21:H21"/>
    <mergeCell ref="I21:J21"/>
    <mergeCell ref="K21:L21"/>
    <mergeCell ref="M21:N21"/>
    <mergeCell ref="B22:D22"/>
    <mergeCell ref="E22:F22"/>
    <mergeCell ref="G22:H22"/>
    <mergeCell ref="I22:J22"/>
    <mergeCell ref="K22:L22"/>
    <mergeCell ref="M22:N22"/>
    <mergeCell ref="O22:P22"/>
    <mergeCell ref="Q22:R22"/>
    <mergeCell ref="O19:P19"/>
    <mergeCell ref="Q19:R19"/>
    <mergeCell ref="B20:D20"/>
    <mergeCell ref="E20:F20"/>
    <mergeCell ref="G20:H20"/>
    <mergeCell ref="I20:J20"/>
    <mergeCell ref="K20:L20"/>
    <mergeCell ref="M20:N20"/>
    <mergeCell ref="O20:P20"/>
    <mergeCell ref="Q20:R20"/>
    <mergeCell ref="B19:D19"/>
    <mergeCell ref="E19:F19"/>
    <mergeCell ref="G19:H19"/>
    <mergeCell ref="I19:J19"/>
    <mergeCell ref="K19:L19"/>
    <mergeCell ref="M19:N19"/>
    <mergeCell ref="O17:P17"/>
    <mergeCell ref="Q17:R17"/>
    <mergeCell ref="B18:D18"/>
    <mergeCell ref="E18:F18"/>
    <mergeCell ref="G18:H18"/>
    <mergeCell ref="I18:J18"/>
    <mergeCell ref="K18:L18"/>
    <mergeCell ref="M18:N18"/>
    <mergeCell ref="O18:P18"/>
    <mergeCell ref="Q18:R18"/>
    <mergeCell ref="B17:D17"/>
    <mergeCell ref="E17:F17"/>
    <mergeCell ref="G17:H17"/>
    <mergeCell ref="I17:J17"/>
    <mergeCell ref="K17:L17"/>
    <mergeCell ref="M17:N17"/>
    <mergeCell ref="O15:P15"/>
    <mergeCell ref="Q15:R15"/>
    <mergeCell ref="B16:D16"/>
    <mergeCell ref="E16:F16"/>
    <mergeCell ref="G16:H16"/>
    <mergeCell ref="I16:J16"/>
    <mergeCell ref="K16:L16"/>
    <mergeCell ref="M16:N16"/>
    <mergeCell ref="O16:P16"/>
    <mergeCell ref="Q16:R16"/>
    <mergeCell ref="B15:D15"/>
    <mergeCell ref="E15:F15"/>
    <mergeCell ref="G15:H15"/>
    <mergeCell ref="I15:J15"/>
    <mergeCell ref="K15:L15"/>
    <mergeCell ref="M15:N15"/>
    <mergeCell ref="O13:P13"/>
    <mergeCell ref="Q13:R13"/>
    <mergeCell ref="B14:D14"/>
    <mergeCell ref="E14:F14"/>
    <mergeCell ref="G14:H14"/>
    <mergeCell ref="I14:J14"/>
    <mergeCell ref="K14:L14"/>
    <mergeCell ref="M14:N14"/>
    <mergeCell ref="O14:P14"/>
    <mergeCell ref="Q14:R14"/>
    <mergeCell ref="A13:D13"/>
    <mergeCell ref="E13:F13"/>
    <mergeCell ref="G13:H13"/>
    <mergeCell ref="I13:J13"/>
    <mergeCell ref="K13:L13"/>
    <mergeCell ref="M13:N13"/>
  </mergeCells>
  <phoneticPr fontId="1"/>
  <printOptions horizontalCentered="1"/>
  <pageMargins left="0.70866141732283472" right="0.31496062992125984" top="0.55118110236220474" bottom="0.15748031496062992"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65"/>
  <sheetViews>
    <sheetView tabSelected="1" topLeftCell="A31" workbookViewId="0">
      <selection activeCell="P47" sqref="P47"/>
    </sheetView>
  </sheetViews>
  <sheetFormatPr defaultRowHeight="13.5" x14ac:dyDescent="0.15"/>
  <cols>
    <col min="1" max="1" width="3" customWidth="1"/>
    <col min="5" max="14" width="5.625" customWidth="1"/>
  </cols>
  <sheetData>
    <row r="1" spans="2:8" ht="18.75" customHeight="1" x14ac:dyDescent="0.15"/>
    <row r="4" spans="2:8" ht="10.5" customHeight="1" x14ac:dyDescent="0.15"/>
    <row r="5" spans="2:8" ht="18.75" customHeight="1" x14ac:dyDescent="0.15">
      <c r="B5" s="45" t="s">
        <v>17</v>
      </c>
      <c r="C5" s="45"/>
      <c r="D5" s="45"/>
      <c r="E5" s="45"/>
      <c r="F5" s="45"/>
      <c r="G5" s="45"/>
      <c r="H5" s="45"/>
    </row>
    <row r="6" spans="2:8" ht="10.5" customHeight="1" x14ac:dyDescent="0.15"/>
    <row r="8" spans="2:8" ht="12.75" customHeight="1" x14ac:dyDescent="0.15"/>
    <row r="9" spans="2:8" ht="19.5" customHeight="1" x14ac:dyDescent="0.15"/>
    <row r="38" spans="6:8" ht="15" customHeight="1" x14ac:dyDescent="0.15"/>
    <row r="39" spans="6:8" ht="18.75" customHeight="1" x14ac:dyDescent="0.15">
      <c r="F39" s="1"/>
      <c r="G39" s="1"/>
      <c r="H39" s="1"/>
    </row>
    <row r="40" spans="6:8" ht="10.5" customHeight="1" x14ac:dyDescent="0.15"/>
    <row r="41" spans="6:8" ht="10.5" customHeight="1" x14ac:dyDescent="0.15"/>
    <row r="42" spans="6:8" ht="10.5" customHeight="1" x14ac:dyDescent="0.15"/>
    <row r="44" spans="6:8" ht="15" customHeight="1" x14ac:dyDescent="0.15"/>
    <row r="45" spans="6:8" ht="15" customHeight="1" x14ac:dyDescent="0.15"/>
    <row r="46" spans="6:8" ht="15" customHeight="1" x14ac:dyDescent="0.15"/>
    <row r="47" spans="6:8" ht="15" customHeight="1" x14ac:dyDescent="0.15"/>
    <row r="48" spans="6:8" ht="6.75" customHeight="1" x14ac:dyDescent="0.15"/>
    <row r="49" spans="2:5" ht="18.75" customHeight="1" x14ac:dyDescent="0.15">
      <c r="B49" s="45" t="s">
        <v>18</v>
      </c>
      <c r="C49" s="45"/>
      <c r="D49" s="45"/>
      <c r="E49" s="45"/>
    </row>
    <row r="50" spans="2:5" ht="24" customHeight="1" x14ac:dyDescent="0.15"/>
    <row r="65" ht="6" customHeight="1" x14ac:dyDescent="0.15"/>
  </sheetData>
  <mergeCells count="2">
    <mergeCell ref="B5:H5"/>
    <mergeCell ref="B49:E49"/>
  </mergeCells>
  <phoneticPr fontId="1"/>
  <pageMargins left="0.70866141732283472" right="0.31496062992125984" top="0.55118110236220474"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１割負担料金表</vt:lpstr>
      <vt:lpstr>2割負担料金表 (2)</vt:lpstr>
      <vt:lpstr>3割負担料金表 (3)</vt:lpstr>
      <vt:lpstr>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管理</dc:creator>
  <cp:lastModifiedBy>zaimu</cp:lastModifiedBy>
  <cp:lastPrinted>2022-09-23T06:52:36Z</cp:lastPrinted>
  <dcterms:created xsi:type="dcterms:W3CDTF">2012-03-25T08:50:53Z</dcterms:created>
  <dcterms:modified xsi:type="dcterms:W3CDTF">2022-10-15T08:48:05Z</dcterms:modified>
</cp:coreProperties>
</file>